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1720301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<sst xmlns="http://schemas.openxmlformats.org/spreadsheetml/2006/main" count="17" uniqueCount="17">
  <si>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</si>
  <si>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V1</t>
  </si>
  <si>
    <t>Time</t>
  </si>
  <si>
    <t>Long (°E)</t>
  </si>
  <si>
    <t>Lat (°N)</t>
  </si>
  <si>
    <t>Salinity</t>
  </si>
  <si>
    <t>Sigma theta (kg/m^3)</t>
  </si>
  <si>
    <t>Potential Temperature (°C)</t>
  </si>
  <si>
    <t>O2 Sat( ml/l)</t>
  </si>
  <si>
    <t>Pres (db)</t>
  </si>
  <si>
    <t>Temperature (°C)</t>
  </si>
  <si>
    <t>O2 (ml/l)</t>
  </si>
  <si>
    <t>Beam C (/m)</t>
  </si>
  <si>
    <t>Conduc (S/m)</t>
  </si>
  <si>
    <t>Biskin#</t>
  </si>
  <si>
    <t>Station</t>
  </si>
  <si>
    <t>Bottom Depth (m)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</si>
</sst>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6"/>
  <sheetViews>
    <sheetView tabSelected="1" workbookViewId="0" topLeftCell="A1">
      <selection activeCell="A1" sqref="A1"/>
    </sheetView>
  </sheetViews>
  <sheetFormatPr defaultColWidth="9.140625" defaultRowHeight="12.75"/>
  <cols>
    <col min="4" max="4" width="13.28125" style="0" bestFit="1" customWidth="1"/>
    <col min="5" max="7" width="13.28125" style="0" customWidth="1"/>
  </cols>
  <sheetData>
    <row r="1" spans="1:17" ht="12.75">
      <c r="A1" t="s">
        <v>15</v>
      </c>
      <c r="B1" t="s">
        <v>14</v>
      </c>
      <c r="C1" t="s">
        <v>0</v>
      </c>
      <c r="D1" t="s">
        <v>2</v>
      </c>
      <c r="E1" s="3" t="s">
        <v>3</v>
      </c>
      <c r="F1" s="3" t="s">
        <v>4</v>
      </c>
      <c r="G1" s="3" t="s">
        <v>16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s="3" t="s">
        <v>13</v>
      </c>
      <c r="N1" t="s">
        <v>10</v>
      </c>
      <c r="O1" t="s">
        <v>1</v>
      </c>
      <c r="P1" t="s">
        <v>12</v>
      </c>
      <c r="Q1" t="s">
        <v>11</v>
      </c>
    </row>
    <row r="2" spans="1:17" ht="12.75">
      <c r="A2">
        <v>14</v>
      </c>
      <c r="B2">
        <v>1</v>
      </c>
      <c r="C2" s="2">
        <v>37656</v>
      </c>
      <c r="D2" s="1">
        <v>0.27217592592592593</v>
      </c>
      <c r="E2" s="4">
        <f>44+37.265/60</f>
        <v>44.62108333333333</v>
      </c>
      <c r="F2" s="4">
        <f>13+21.7/60</f>
        <v>13.361666666666666</v>
      </c>
      <c r="G2" s="4">
        <v>45.6</v>
      </c>
      <c r="H2">
        <v>38.0123</v>
      </c>
      <c r="I2">
        <v>29.2524</v>
      </c>
      <c r="J2">
        <v>10.3038</v>
      </c>
      <c r="K2">
        <v>6.15723</v>
      </c>
      <c r="L2">
        <v>41.67</v>
      </c>
      <c r="M2">
        <v>4.134367</v>
      </c>
      <c r="N2">
        <v>10.3064</v>
      </c>
      <c r="O2">
        <v>0.2482</v>
      </c>
      <c r="P2">
        <v>0.423</v>
      </c>
      <c r="Q2">
        <v>5.98506</v>
      </c>
    </row>
    <row r="3" spans="1:17" ht="12.75">
      <c r="A3">
        <v>14</v>
      </c>
      <c r="B3">
        <v>2</v>
      </c>
      <c r="C3" s="2">
        <v>37656</v>
      </c>
      <c r="D3" s="1">
        <v>0.27241898148148147</v>
      </c>
      <c r="E3" s="4">
        <f aca="true" t="shared" si="0" ref="E3:E10">44+37.265/60</f>
        <v>44.62108333333333</v>
      </c>
      <c r="F3" s="4">
        <f aca="true" t="shared" si="1" ref="F3:F10">13+21.7/60</f>
        <v>13.361666666666666</v>
      </c>
      <c r="G3" s="4">
        <v>45.6</v>
      </c>
      <c r="H3">
        <v>38.0123</v>
      </c>
      <c r="I3">
        <v>29.2524</v>
      </c>
      <c r="J3">
        <v>10.3037</v>
      </c>
      <c r="K3">
        <v>6.15725</v>
      </c>
      <c r="L3">
        <v>41.631</v>
      </c>
      <c r="M3">
        <v>4.134352</v>
      </c>
      <c r="N3">
        <v>10.3063</v>
      </c>
      <c r="O3">
        <v>0.2541</v>
      </c>
      <c r="P3">
        <v>0.422</v>
      </c>
      <c r="Q3">
        <v>5.98862</v>
      </c>
    </row>
    <row r="4" spans="1:17" ht="12.75">
      <c r="A4">
        <v>14</v>
      </c>
      <c r="B4">
        <v>3</v>
      </c>
      <c r="C4" s="2">
        <v>37656</v>
      </c>
      <c r="D4" s="1">
        <v>0.27247685185185183</v>
      </c>
      <c r="E4" s="4">
        <f t="shared" si="0"/>
        <v>44.62108333333333</v>
      </c>
      <c r="F4" s="4">
        <f t="shared" si="1"/>
        <v>13.361666666666666</v>
      </c>
      <c r="G4" s="4">
        <v>45.6</v>
      </c>
      <c r="H4">
        <v>38.0123</v>
      </c>
      <c r="I4">
        <v>29.2524</v>
      </c>
      <c r="J4">
        <v>10.3038</v>
      </c>
      <c r="K4">
        <v>6.15724</v>
      </c>
      <c r="L4">
        <v>41.717</v>
      </c>
      <c r="M4">
        <v>4.134369</v>
      </c>
      <c r="N4">
        <v>10.3064</v>
      </c>
      <c r="O4">
        <v>0.2495</v>
      </c>
      <c r="P4">
        <v>0.422</v>
      </c>
      <c r="Q4">
        <v>5.98994</v>
      </c>
    </row>
    <row r="5" spans="1:17" ht="12.75">
      <c r="A5">
        <v>14</v>
      </c>
      <c r="B5">
        <v>4</v>
      </c>
      <c r="C5" s="2">
        <v>37656</v>
      </c>
      <c r="D5" s="1">
        <v>0.27439814814814817</v>
      </c>
      <c r="E5" s="4">
        <f t="shared" si="0"/>
        <v>44.62108333333333</v>
      </c>
      <c r="F5" s="4">
        <f t="shared" si="1"/>
        <v>13.361666666666666</v>
      </c>
      <c r="G5" s="4">
        <v>45.6</v>
      </c>
      <c r="H5">
        <v>38.013</v>
      </c>
      <c r="I5">
        <v>29.2528</v>
      </c>
      <c r="J5">
        <v>10.3046</v>
      </c>
      <c r="K5">
        <v>6.15729</v>
      </c>
      <c r="L5">
        <v>30.319</v>
      </c>
      <c r="M5">
        <v>4.133828</v>
      </c>
      <c r="N5">
        <v>10.3058</v>
      </c>
      <c r="O5">
        <v>0.2487</v>
      </c>
      <c r="P5">
        <v>0.422</v>
      </c>
      <c r="Q5">
        <v>5.9915</v>
      </c>
    </row>
    <row r="6" spans="1:17" ht="12.75">
      <c r="A6">
        <v>14</v>
      </c>
      <c r="B6">
        <v>5</v>
      </c>
      <c r="C6" s="2">
        <v>37656</v>
      </c>
      <c r="D6" s="1">
        <v>0.27445601851851853</v>
      </c>
      <c r="E6" s="4">
        <f t="shared" si="0"/>
        <v>44.62108333333333</v>
      </c>
      <c r="F6" s="4">
        <f t="shared" si="1"/>
        <v>13.361666666666666</v>
      </c>
      <c r="G6" s="4">
        <v>45.6</v>
      </c>
      <c r="H6">
        <v>38.0129</v>
      </c>
      <c r="I6">
        <v>29.2527</v>
      </c>
      <c r="J6">
        <v>10.3049</v>
      </c>
      <c r="K6">
        <v>6.15725</v>
      </c>
      <c r="L6">
        <v>30.576</v>
      </c>
      <c r="M6">
        <v>4.133863</v>
      </c>
      <c r="N6">
        <v>10.3061</v>
      </c>
      <c r="O6">
        <v>0.2491</v>
      </c>
      <c r="P6">
        <v>0.422</v>
      </c>
      <c r="Q6">
        <v>5.98986</v>
      </c>
    </row>
    <row r="7" spans="1:17" ht="12.75">
      <c r="A7">
        <v>14</v>
      </c>
      <c r="B7">
        <v>6</v>
      </c>
      <c r="C7" s="2">
        <v>37656</v>
      </c>
      <c r="D7" s="1">
        <v>0.2745138888888889</v>
      </c>
      <c r="E7" s="4">
        <f t="shared" si="0"/>
        <v>44.62108333333333</v>
      </c>
      <c r="F7" s="4">
        <f t="shared" si="1"/>
        <v>13.361666666666666</v>
      </c>
      <c r="G7" s="4">
        <v>45.6</v>
      </c>
      <c r="H7">
        <v>38.0131</v>
      </c>
      <c r="I7">
        <v>29.2528</v>
      </c>
      <c r="J7">
        <v>10.305</v>
      </c>
      <c r="K7">
        <v>6.15723</v>
      </c>
      <c r="L7">
        <v>30.602</v>
      </c>
      <c r="M7">
        <v>4.133894</v>
      </c>
      <c r="N7">
        <v>10.3062</v>
      </c>
      <c r="O7">
        <v>0.2542</v>
      </c>
      <c r="P7">
        <v>0.422</v>
      </c>
      <c r="Q7">
        <v>5.99177</v>
      </c>
    </row>
    <row r="8" spans="1:17" ht="12.75">
      <c r="A8">
        <v>14</v>
      </c>
      <c r="B8">
        <v>7</v>
      </c>
      <c r="C8" s="2">
        <v>37656</v>
      </c>
      <c r="D8" s="1">
        <v>0.2758101851851852</v>
      </c>
      <c r="E8" s="4">
        <f t="shared" si="0"/>
        <v>44.62108333333333</v>
      </c>
      <c r="F8" s="4">
        <f t="shared" si="1"/>
        <v>13.361666666666666</v>
      </c>
      <c r="G8" s="4">
        <v>45.6</v>
      </c>
      <c r="H8">
        <v>38.0111</v>
      </c>
      <c r="I8">
        <v>29.2521</v>
      </c>
      <c r="J8">
        <v>10.3005</v>
      </c>
      <c r="K8">
        <v>6.15832</v>
      </c>
      <c r="L8">
        <v>5.339</v>
      </c>
      <c r="M8">
        <v>4.131715</v>
      </c>
      <c r="N8">
        <v>10.2986</v>
      </c>
      <c r="O8">
        <v>0.2455</v>
      </c>
      <c r="P8">
        <v>0.42</v>
      </c>
      <c r="Q8">
        <v>5.98475</v>
      </c>
    </row>
    <row r="9" spans="1:17" ht="12.75">
      <c r="A9">
        <v>14</v>
      </c>
      <c r="B9">
        <v>8</v>
      </c>
      <c r="C9" s="2">
        <v>37656</v>
      </c>
      <c r="D9" s="1">
        <v>0.27587962962962964</v>
      </c>
      <c r="E9" s="4">
        <f t="shared" si="0"/>
        <v>44.62108333333333</v>
      </c>
      <c r="F9" s="4">
        <f t="shared" si="1"/>
        <v>13.361666666666666</v>
      </c>
      <c r="G9" s="4">
        <v>45.6</v>
      </c>
      <c r="H9">
        <v>38.0109</v>
      </c>
      <c r="I9">
        <v>29.252</v>
      </c>
      <c r="J9">
        <v>10.3004</v>
      </c>
      <c r="K9">
        <v>6.15834</v>
      </c>
      <c r="L9">
        <v>5.341</v>
      </c>
      <c r="M9">
        <v>4.131687</v>
      </c>
      <c r="N9">
        <v>10.2986</v>
      </c>
      <c r="O9">
        <v>0.2446</v>
      </c>
      <c r="P9">
        <v>0.421</v>
      </c>
      <c r="Q9">
        <v>5.98601</v>
      </c>
    </row>
    <row r="10" spans="1:17" ht="12.75">
      <c r="A10">
        <v>14</v>
      </c>
      <c r="B10">
        <v>9</v>
      </c>
      <c r="C10" s="2">
        <v>37656</v>
      </c>
      <c r="D10" s="1">
        <v>0.27596064814814814</v>
      </c>
      <c r="E10" s="4">
        <f t="shared" si="0"/>
        <v>44.62108333333333</v>
      </c>
      <c r="F10" s="4">
        <f t="shared" si="1"/>
        <v>13.361666666666666</v>
      </c>
      <c r="G10" s="4">
        <v>45.6</v>
      </c>
      <c r="H10">
        <v>38.0109</v>
      </c>
      <c r="I10">
        <v>29.252</v>
      </c>
      <c r="J10">
        <v>10.3005</v>
      </c>
      <c r="K10">
        <v>6.15832</v>
      </c>
      <c r="L10">
        <v>5.404</v>
      </c>
      <c r="M10">
        <v>4.131698</v>
      </c>
      <c r="N10">
        <v>10.2987</v>
      </c>
      <c r="O10">
        <v>0.2474</v>
      </c>
      <c r="P10">
        <v>0.423</v>
      </c>
      <c r="Q10">
        <v>5.98512</v>
      </c>
    </row>
    <row r="11" spans="1:18" ht="12.75">
      <c r="A11">
        <v>18</v>
      </c>
      <c r="B11">
        <v>1</v>
      </c>
      <c r="C11" s="2">
        <v>37656</v>
      </c>
      <c r="D11" s="1">
        <v>0.6111458333333334</v>
      </c>
      <c r="E11">
        <v>44.2116655</v>
      </c>
      <c r="F11">
        <v>13.8705</v>
      </c>
      <c r="G11" s="4">
        <v>64.7</v>
      </c>
      <c r="H11">
        <v>38.5059</v>
      </c>
      <c r="I11">
        <v>29.1474</v>
      </c>
      <c r="J11">
        <v>12.8322</v>
      </c>
      <c r="K11">
        <v>5.81724</v>
      </c>
      <c r="L11">
        <v>60.284</v>
      </c>
      <c r="M11">
        <v>4.446757</v>
      </c>
      <c r="N11">
        <v>12.8376</v>
      </c>
      <c r="O11">
        <v>0.2401</v>
      </c>
      <c r="P11">
        <v>0.534</v>
      </c>
      <c r="Q11">
        <v>5.62009</v>
      </c>
      <c r="R11" s="5"/>
    </row>
    <row r="12" spans="1:18" ht="12.75">
      <c r="A12">
        <v>18</v>
      </c>
      <c r="B12">
        <v>2</v>
      </c>
      <c r="C12" s="2">
        <v>37656</v>
      </c>
      <c r="D12" s="1">
        <v>0.6112037037037037</v>
      </c>
      <c r="E12">
        <v>44.2116655</v>
      </c>
      <c r="F12">
        <v>13.8705</v>
      </c>
      <c r="G12" s="4">
        <v>64.7</v>
      </c>
      <c r="H12">
        <v>38.506</v>
      </c>
      <c r="I12">
        <v>29.1475</v>
      </c>
      <c r="J12">
        <v>12.8319</v>
      </c>
      <c r="K12">
        <v>5.81728</v>
      </c>
      <c r="L12">
        <v>60.098</v>
      </c>
      <c r="M12">
        <v>4.446725</v>
      </c>
      <c r="N12">
        <v>12.8373</v>
      </c>
      <c r="O12">
        <v>0.2398</v>
      </c>
      <c r="P12">
        <v>0.533</v>
      </c>
      <c r="Q12">
        <v>5.62299</v>
      </c>
      <c r="R12" s="5"/>
    </row>
    <row r="13" spans="1:18" ht="12.75">
      <c r="A13">
        <v>18</v>
      </c>
      <c r="B13">
        <v>3</v>
      </c>
      <c r="C13" s="2">
        <v>37656</v>
      </c>
      <c r="D13" s="1">
        <v>0.6113425925925926</v>
      </c>
      <c r="E13">
        <v>44.2116655</v>
      </c>
      <c r="F13">
        <v>13.8705</v>
      </c>
      <c r="G13" s="4">
        <v>64.7</v>
      </c>
      <c r="H13">
        <v>38.506</v>
      </c>
      <c r="I13">
        <v>29.1477</v>
      </c>
      <c r="J13">
        <v>12.8309</v>
      </c>
      <c r="K13">
        <v>5.8174</v>
      </c>
      <c r="L13">
        <v>60.206</v>
      </c>
      <c r="M13">
        <v>4.446625</v>
      </c>
      <c r="N13">
        <v>12.8363</v>
      </c>
      <c r="O13">
        <v>0.2404</v>
      </c>
      <c r="P13">
        <v>0.534</v>
      </c>
      <c r="Q13">
        <v>5.62139</v>
      </c>
      <c r="R13" s="5"/>
    </row>
    <row r="14" spans="1:18" ht="12.75">
      <c r="A14">
        <v>18</v>
      </c>
      <c r="B14">
        <v>4</v>
      </c>
      <c r="C14" s="2">
        <v>37656</v>
      </c>
      <c r="D14" s="1">
        <v>0.613125</v>
      </c>
      <c r="E14">
        <v>44.2116655</v>
      </c>
      <c r="F14">
        <v>13.8705</v>
      </c>
      <c r="G14" s="4">
        <v>64.7</v>
      </c>
      <c r="H14">
        <v>38.507</v>
      </c>
      <c r="I14">
        <v>29.1509</v>
      </c>
      <c r="J14">
        <v>12.8197</v>
      </c>
      <c r="K14">
        <v>5.81922</v>
      </c>
      <c r="L14">
        <v>30.111</v>
      </c>
      <c r="M14">
        <v>4.443665</v>
      </c>
      <c r="N14">
        <v>12.8208</v>
      </c>
      <c r="O14">
        <v>0.2361</v>
      </c>
      <c r="P14">
        <v>0.53</v>
      </c>
      <c r="Q14">
        <v>5.62653</v>
      </c>
      <c r="R14" s="5"/>
    </row>
    <row r="15" spans="1:18" ht="12.75">
      <c r="A15">
        <v>18</v>
      </c>
      <c r="B15">
        <v>5</v>
      </c>
      <c r="C15" s="2">
        <v>37656</v>
      </c>
      <c r="D15" s="1">
        <v>0.6132291666666666</v>
      </c>
      <c r="E15">
        <v>44.2116655</v>
      </c>
      <c r="F15">
        <v>13.8705</v>
      </c>
      <c r="G15" s="4">
        <v>64.7</v>
      </c>
      <c r="H15">
        <v>38.5071</v>
      </c>
      <c r="I15">
        <v>29.1514</v>
      </c>
      <c r="J15">
        <v>12.8178</v>
      </c>
      <c r="K15">
        <v>5.81945</v>
      </c>
      <c r="L15">
        <v>29.923</v>
      </c>
      <c r="M15">
        <v>4.443463</v>
      </c>
      <c r="N15">
        <v>12.8189</v>
      </c>
      <c r="O15">
        <v>0.2388</v>
      </c>
      <c r="P15">
        <v>0.531</v>
      </c>
      <c r="Q15">
        <v>5.62666</v>
      </c>
      <c r="R15" s="5"/>
    </row>
    <row r="16" spans="1:18" ht="12.75">
      <c r="A16">
        <v>18</v>
      </c>
      <c r="B16">
        <v>6</v>
      </c>
      <c r="C16" s="2">
        <v>37656</v>
      </c>
      <c r="D16" s="1">
        <v>0.6133564814814815</v>
      </c>
      <c r="E16">
        <v>44.2116655</v>
      </c>
      <c r="F16">
        <v>13.8705</v>
      </c>
      <c r="G16" s="4">
        <v>64.7</v>
      </c>
      <c r="H16">
        <v>38.5072</v>
      </c>
      <c r="I16">
        <v>29.1515</v>
      </c>
      <c r="J16">
        <v>12.8172</v>
      </c>
      <c r="K16">
        <v>5.81952</v>
      </c>
      <c r="L16">
        <v>29.975</v>
      </c>
      <c r="M16">
        <v>4.443412</v>
      </c>
      <c r="N16">
        <v>12.8183</v>
      </c>
      <c r="O16">
        <v>0.2336</v>
      </c>
      <c r="P16">
        <v>0.532</v>
      </c>
      <c r="Q16">
        <v>5.6241</v>
      </c>
      <c r="R16" s="5"/>
    </row>
    <row r="17" spans="1:18" ht="12.75">
      <c r="A17">
        <v>18</v>
      </c>
      <c r="B17">
        <v>7</v>
      </c>
      <c r="C17" s="2">
        <v>37656</v>
      </c>
      <c r="D17" s="1">
        <v>0.6147222222222223</v>
      </c>
      <c r="E17">
        <v>44.2116655</v>
      </c>
      <c r="F17">
        <v>13.8705</v>
      </c>
      <c r="G17" s="4">
        <v>64.7</v>
      </c>
      <c r="H17">
        <v>38.506</v>
      </c>
      <c r="I17">
        <v>29.1489</v>
      </c>
      <c r="J17">
        <v>12.8253</v>
      </c>
      <c r="K17">
        <v>5.819</v>
      </c>
      <c r="L17">
        <v>5.071</v>
      </c>
      <c r="M17">
        <v>4.442578</v>
      </c>
      <c r="N17">
        <v>12.8229</v>
      </c>
      <c r="O17">
        <v>0.2342</v>
      </c>
      <c r="P17">
        <v>0.534</v>
      </c>
      <c r="Q17">
        <v>5.6201</v>
      </c>
      <c r="R17" s="5"/>
    </row>
    <row r="18" spans="1:18" ht="12.75">
      <c r="A18">
        <v>18</v>
      </c>
      <c r="B18">
        <v>8</v>
      </c>
      <c r="C18" s="2">
        <v>37656</v>
      </c>
      <c r="D18" s="1">
        <v>0.6148032407407408</v>
      </c>
      <c r="E18">
        <v>44.2116655</v>
      </c>
      <c r="F18">
        <v>13.8705</v>
      </c>
      <c r="G18" s="4">
        <v>64.7</v>
      </c>
      <c r="H18">
        <v>38.5063</v>
      </c>
      <c r="I18">
        <v>29.149</v>
      </c>
      <c r="J18">
        <v>12.8263</v>
      </c>
      <c r="K18">
        <v>5.81887</v>
      </c>
      <c r="L18">
        <v>5.164</v>
      </c>
      <c r="M18">
        <v>4.442717</v>
      </c>
      <c r="N18">
        <v>12.8239</v>
      </c>
      <c r="O18">
        <v>0.2336</v>
      </c>
      <c r="P18">
        <v>0.538</v>
      </c>
      <c r="Q18">
        <v>5.62304</v>
      </c>
      <c r="R18" s="5"/>
    </row>
    <row r="19" spans="1:18" ht="12.75">
      <c r="A19">
        <v>18</v>
      </c>
      <c r="B19">
        <v>9</v>
      </c>
      <c r="C19" s="2">
        <v>37656</v>
      </c>
      <c r="D19" s="1">
        <v>0.6149421296296297</v>
      </c>
      <c r="E19">
        <v>44.2116655</v>
      </c>
      <c r="F19">
        <v>13.8705</v>
      </c>
      <c r="G19" s="4">
        <v>64.7</v>
      </c>
      <c r="H19">
        <v>38.5063</v>
      </c>
      <c r="I19">
        <v>29.1493</v>
      </c>
      <c r="J19">
        <v>12.8246</v>
      </c>
      <c r="K19">
        <v>5.81908</v>
      </c>
      <c r="L19">
        <v>5.123</v>
      </c>
      <c r="M19">
        <v>4.442539</v>
      </c>
      <c r="N19">
        <v>12.8222</v>
      </c>
      <c r="O19">
        <v>0.2348</v>
      </c>
      <c r="P19">
        <v>0.537</v>
      </c>
      <c r="Q19">
        <v>5.62198</v>
      </c>
      <c r="R19" s="5"/>
    </row>
    <row r="20" spans="1:18" ht="12.75">
      <c r="A20">
        <v>18</v>
      </c>
      <c r="B20">
        <v>10</v>
      </c>
      <c r="C20" s="2">
        <v>37656</v>
      </c>
      <c r="D20" s="1">
        <v>0.6157986111111111</v>
      </c>
      <c r="E20">
        <v>44.2116655</v>
      </c>
      <c r="F20">
        <v>13.8705</v>
      </c>
      <c r="G20" s="4">
        <v>64.7</v>
      </c>
      <c r="H20">
        <v>38.5067</v>
      </c>
      <c r="I20">
        <v>29.1502</v>
      </c>
      <c r="J20">
        <v>12.8218</v>
      </c>
      <c r="K20">
        <v>5.81946</v>
      </c>
      <c r="L20">
        <v>1.661</v>
      </c>
      <c r="M20">
        <v>4.442064</v>
      </c>
      <c r="N20">
        <v>12.8189</v>
      </c>
      <c r="O20">
        <v>0.2347</v>
      </c>
      <c r="P20">
        <v>0.533</v>
      </c>
      <c r="Q20">
        <v>5.6199</v>
      </c>
      <c r="R20" s="5"/>
    </row>
    <row r="21" spans="1:18" ht="12.75">
      <c r="A21">
        <v>18</v>
      </c>
      <c r="B21">
        <v>11</v>
      </c>
      <c r="C21" s="2">
        <v>37656</v>
      </c>
      <c r="D21" s="1">
        <v>0.6158449074074074</v>
      </c>
      <c r="E21">
        <v>44.2116655</v>
      </c>
      <c r="F21">
        <v>13.8705</v>
      </c>
      <c r="G21" s="4">
        <v>64.7</v>
      </c>
      <c r="H21">
        <v>38.5067</v>
      </c>
      <c r="I21">
        <v>29.1502</v>
      </c>
      <c r="J21">
        <v>12.8217</v>
      </c>
      <c r="K21">
        <v>5.81947</v>
      </c>
      <c r="L21">
        <v>1.726</v>
      </c>
      <c r="M21">
        <v>4.442064</v>
      </c>
      <c r="N21">
        <v>12.8189</v>
      </c>
      <c r="O21">
        <v>0.2356</v>
      </c>
      <c r="P21">
        <v>0.535</v>
      </c>
      <c r="Q21">
        <v>5.61982</v>
      </c>
      <c r="R21" s="5"/>
    </row>
    <row r="22" spans="1:18" ht="12.75">
      <c r="A22">
        <v>18</v>
      </c>
      <c r="B22">
        <v>12</v>
      </c>
      <c r="C22" s="2">
        <v>37656</v>
      </c>
      <c r="D22" s="1">
        <v>0.6159027777777778</v>
      </c>
      <c r="E22">
        <v>44.2116655</v>
      </c>
      <c r="F22">
        <v>13.8705</v>
      </c>
      <c r="G22" s="4">
        <v>64.7</v>
      </c>
      <c r="H22">
        <v>38.5069</v>
      </c>
      <c r="I22">
        <v>29.1505</v>
      </c>
      <c r="J22">
        <v>12.8206</v>
      </c>
      <c r="K22">
        <v>5.81959</v>
      </c>
      <c r="L22">
        <v>1.761</v>
      </c>
      <c r="M22">
        <v>4.441964</v>
      </c>
      <c r="N22">
        <v>12.8178</v>
      </c>
      <c r="O22">
        <v>0.2352</v>
      </c>
      <c r="P22">
        <v>0.539</v>
      </c>
      <c r="Q22">
        <v>5.61835</v>
      </c>
      <c r="R22" s="5"/>
    </row>
    <row r="23" spans="1:18" ht="12.75">
      <c r="A23">
        <v>19</v>
      </c>
      <c r="B23">
        <v>1</v>
      </c>
      <c r="C23" s="2">
        <v>37656</v>
      </c>
      <c r="D23" s="1">
        <v>0.8665162037037036</v>
      </c>
      <c r="E23">
        <v>43.74263333333333</v>
      </c>
      <c r="F23">
        <v>14.492866666666666</v>
      </c>
      <c r="G23" s="4">
        <v>77</v>
      </c>
      <c r="H23">
        <v>38.5183</v>
      </c>
      <c r="I23">
        <v>28.9733</v>
      </c>
      <c r="J23">
        <v>13.7059</v>
      </c>
      <c r="K23">
        <v>5.71298</v>
      </c>
      <c r="L23">
        <v>72.584</v>
      </c>
      <c r="M23">
        <v>4.541027</v>
      </c>
      <c r="N23">
        <v>13.7132</v>
      </c>
      <c r="O23">
        <v>0.2319</v>
      </c>
      <c r="P23">
        <v>0.43</v>
      </c>
      <c r="Q23">
        <v>5.505</v>
      </c>
      <c r="R23" s="5"/>
    </row>
    <row r="24" spans="1:18" ht="12.75">
      <c r="A24">
        <v>19</v>
      </c>
      <c r="B24">
        <v>2</v>
      </c>
      <c r="C24" s="2">
        <v>37656</v>
      </c>
      <c r="D24" s="1">
        <v>0.8666319444444445</v>
      </c>
      <c r="E24">
        <v>43.74263333333333</v>
      </c>
      <c r="F24">
        <v>14.492866666666666</v>
      </c>
      <c r="G24" s="4">
        <v>77</v>
      </c>
      <c r="H24">
        <v>38.5184</v>
      </c>
      <c r="I24">
        <v>28.9735</v>
      </c>
      <c r="J24">
        <v>13.7057</v>
      </c>
      <c r="K24">
        <v>5.71299</v>
      </c>
      <c r="L24">
        <v>72.523</v>
      </c>
      <c r="M24">
        <v>4.541022</v>
      </c>
      <c r="N24">
        <v>13.7131</v>
      </c>
      <c r="O24">
        <v>0.2335</v>
      </c>
      <c r="P24">
        <v>0.423</v>
      </c>
      <c r="Q24">
        <v>5.51471</v>
      </c>
      <c r="R24" s="5"/>
    </row>
    <row r="25" spans="1:18" ht="12.75">
      <c r="A25">
        <v>19</v>
      </c>
      <c r="B25">
        <v>3</v>
      </c>
      <c r="C25" s="2">
        <v>37656</v>
      </c>
      <c r="D25" s="1">
        <v>0.866736111111111</v>
      </c>
      <c r="E25">
        <v>43.74263333333333</v>
      </c>
      <c r="F25">
        <v>14.492866666666666</v>
      </c>
      <c r="G25" s="4">
        <v>77</v>
      </c>
      <c r="H25">
        <v>38.5184</v>
      </c>
      <c r="I25">
        <v>28.9735</v>
      </c>
      <c r="J25">
        <v>13.7055</v>
      </c>
      <c r="K25">
        <v>5.71302</v>
      </c>
      <c r="L25">
        <v>72.539</v>
      </c>
      <c r="M25">
        <v>4.54099</v>
      </c>
      <c r="N25">
        <v>13.7128</v>
      </c>
      <c r="O25">
        <v>0.2314</v>
      </c>
      <c r="P25">
        <v>0.426</v>
      </c>
      <c r="Q25">
        <v>5.50975</v>
      </c>
      <c r="R25" s="5"/>
    </row>
    <row r="26" spans="1:18" ht="12.75">
      <c r="A26">
        <v>19</v>
      </c>
      <c r="B26">
        <v>4</v>
      </c>
      <c r="C26" s="2">
        <v>37656</v>
      </c>
      <c r="D26" s="1">
        <v>0.8686342592592592</v>
      </c>
      <c r="E26">
        <v>43.74263333333333</v>
      </c>
      <c r="F26">
        <v>14.492866666666666</v>
      </c>
      <c r="G26" s="4">
        <v>77</v>
      </c>
      <c r="H26">
        <v>38.5181</v>
      </c>
      <c r="I26">
        <v>28.9716</v>
      </c>
      <c r="J26">
        <v>13.7132</v>
      </c>
      <c r="K26">
        <v>5.71283</v>
      </c>
      <c r="L26">
        <v>31.597</v>
      </c>
      <c r="M26">
        <v>4.539187</v>
      </c>
      <c r="N26">
        <v>13.7146</v>
      </c>
      <c r="O26">
        <v>0.2312</v>
      </c>
      <c r="P26">
        <v>0.424</v>
      </c>
      <c r="Q26">
        <v>5.51027</v>
      </c>
      <c r="R26" s="5"/>
    </row>
    <row r="27" spans="1:18" ht="12.75">
      <c r="A27">
        <v>19</v>
      </c>
      <c r="B27">
        <v>5</v>
      </c>
      <c r="C27" s="2">
        <v>37656</v>
      </c>
      <c r="D27" s="1">
        <v>0.8687847222222222</v>
      </c>
      <c r="E27">
        <v>43.74263333333333</v>
      </c>
      <c r="F27">
        <v>14.492866666666666</v>
      </c>
      <c r="G27" s="4">
        <v>77</v>
      </c>
      <c r="H27">
        <v>38.5182</v>
      </c>
      <c r="I27">
        <v>28.9717</v>
      </c>
      <c r="J27">
        <v>13.7129</v>
      </c>
      <c r="K27">
        <v>5.71286</v>
      </c>
      <c r="L27">
        <v>31.657</v>
      </c>
      <c r="M27">
        <v>4.539165</v>
      </c>
      <c r="N27">
        <v>13.7143</v>
      </c>
      <c r="O27">
        <v>0.2341</v>
      </c>
      <c r="P27">
        <v>0.425</v>
      </c>
      <c r="Q27">
        <v>5.50751</v>
      </c>
      <c r="R27" s="5"/>
    </row>
    <row r="28" spans="1:18" ht="12.75">
      <c r="A28">
        <v>19</v>
      </c>
      <c r="B28">
        <v>6</v>
      </c>
      <c r="C28" s="2">
        <v>37656</v>
      </c>
      <c r="D28" s="1">
        <v>0.8689814814814815</v>
      </c>
      <c r="E28">
        <v>43.74263333333333</v>
      </c>
      <c r="F28">
        <v>14.492866666666666</v>
      </c>
      <c r="G28" s="4">
        <v>77</v>
      </c>
      <c r="H28">
        <v>38.5182</v>
      </c>
      <c r="I28">
        <v>28.9716</v>
      </c>
      <c r="J28">
        <v>13.7134</v>
      </c>
      <c r="K28">
        <v>5.7128</v>
      </c>
      <c r="L28">
        <v>31.604</v>
      </c>
      <c r="M28">
        <v>4.539217</v>
      </c>
      <c r="N28">
        <v>13.7148</v>
      </c>
      <c r="O28">
        <v>0.2376</v>
      </c>
      <c r="P28">
        <v>0.424</v>
      </c>
      <c r="Q28">
        <v>5.50963</v>
      </c>
      <c r="R28" s="5"/>
    </row>
    <row r="29" spans="1:18" ht="12.75">
      <c r="A29">
        <v>19</v>
      </c>
      <c r="B29">
        <v>7</v>
      </c>
      <c r="C29" s="2">
        <v>37656</v>
      </c>
      <c r="D29" s="1">
        <v>0.8705092592592593</v>
      </c>
      <c r="E29">
        <v>43.74263333333333</v>
      </c>
      <c r="F29">
        <v>14.492866666666666</v>
      </c>
      <c r="G29" s="4">
        <v>77</v>
      </c>
      <c r="H29">
        <v>38.5188</v>
      </c>
      <c r="I29">
        <v>28.9749</v>
      </c>
      <c r="J29">
        <v>13.7002</v>
      </c>
      <c r="K29">
        <v>5.71475</v>
      </c>
      <c r="L29">
        <v>6.484</v>
      </c>
      <c r="M29">
        <v>4.536287</v>
      </c>
      <c r="N29">
        <v>13.6979</v>
      </c>
      <c r="O29">
        <v>0.2429</v>
      </c>
      <c r="P29">
        <v>0.423</v>
      </c>
      <c r="Q29">
        <v>5.50472</v>
      </c>
      <c r="R29" s="5"/>
    </row>
    <row r="30" spans="1:18" ht="12.75">
      <c r="A30">
        <v>19</v>
      </c>
      <c r="B30">
        <v>8</v>
      </c>
      <c r="C30" s="2">
        <v>37656</v>
      </c>
      <c r="D30" s="1">
        <v>0.8706481481481482</v>
      </c>
      <c r="E30">
        <v>43.74263333333333</v>
      </c>
      <c r="F30">
        <v>14.492866666666666</v>
      </c>
      <c r="G30" s="4">
        <v>77</v>
      </c>
      <c r="H30">
        <v>38.5189</v>
      </c>
      <c r="I30">
        <v>28.9753</v>
      </c>
      <c r="J30">
        <v>13.6992</v>
      </c>
      <c r="K30">
        <v>5.71487</v>
      </c>
      <c r="L30">
        <v>6.472</v>
      </c>
      <c r="M30">
        <v>4.53619</v>
      </c>
      <c r="N30">
        <v>13.6968</v>
      </c>
      <c r="O30">
        <v>0.2371</v>
      </c>
      <c r="P30">
        <v>0.423</v>
      </c>
      <c r="Q30">
        <v>5.50219</v>
      </c>
      <c r="R30" s="5"/>
    </row>
    <row r="31" spans="1:18" ht="12.75">
      <c r="A31">
        <v>19</v>
      </c>
      <c r="B31">
        <v>9</v>
      </c>
      <c r="C31" s="2">
        <v>37656</v>
      </c>
      <c r="D31" s="1">
        <v>0.870775462962963</v>
      </c>
      <c r="E31">
        <v>43.74263333333333</v>
      </c>
      <c r="F31">
        <v>14.492866666666666</v>
      </c>
      <c r="G31" s="4">
        <v>77</v>
      </c>
      <c r="H31">
        <v>38.5187</v>
      </c>
      <c r="I31">
        <v>28.9745</v>
      </c>
      <c r="J31">
        <v>13.7018</v>
      </c>
      <c r="K31">
        <v>5.71457</v>
      </c>
      <c r="L31">
        <v>6.502</v>
      </c>
      <c r="M31">
        <v>4.536444</v>
      </c>
      <c r="N31">
        <v>13.6994</v>
      </c>
      <c r="O31">
        <v>0.234</v>
      </c>
      <c r="P31">
        <v>0.424</v>
      </c>
      <c r="Q31">
        <v>5.50372</v>
      </c>
      <c r="R31" s="5"/>
    </row>
    <row r="32" spans="1:18" ht="12.75">
      <c r="A32">
        <v>19</v>
      </c>
      <c r="B32">
        <v>10</v>
      </c>
      <c r="C32" s="2">
        <v>37656</v>
      </c>
      <c r="D32" s="1">
        <v>0.8714930555555555</v>
      </c>
      <c r="E32">
        <v>43.74263333333333</v>
      </c>
      <c r="F32">
        <v>14.492866666666666</v>
      </c>
      <c r="G32" s="4">
        <v>77</v>
      </c>
      <c r="H32">
        <v>38.5191</v>
      </c>
      <c r="I32">
        <v>28.9766</v>
      </c>
      <c r="J32">
        <v>13.6937</v>
      </c>
      <c r="K32">
        <v>5.71558</v>
      </c>
      <c r="L32">
        <v>1.464</v>
      </c>
      <c r="M32">
        <v>4.535317</v>
      </c>
      <c r="N32">
        <v>13.6907</v>
      </c>
      <c r="O32">
        <v>0.2292</v>
      </c>
      <c r="P32">
        <v>0.423</v>
      </c>
      <c r="Q32">
        <v>5.4978</v>
      </c>
      <c r="R32" s="5"/>
    </row>
    <row r="33" spans="1:18" ht="12.75">
      <c r="A33">
        <v>19</v>
      </c>
      <c r="B33">
        <v>11</v>
      </c>
      <c r="C33" s="2">
        <v>37656</v>
      </c>
      <c r="D33" s="1">
        <v>0.8715972222222222</v>
      </c>
      <c r="E33">
        <v>43.74263333333333</v>
      </c>
      <c r="F33">
        <v>14.492866666666666</v>
      </c>
      <c r="G33" s="4">
        <v>77</v>
      </c>
      <c r="H33">
        <v>38.5192</v>
      </c>
      <c r="I33">
        <v>28.9772</v>
      </c>
      <c r="J33">
        <v>13.691</v>
      </c>
      <c r="K33">
        <v>5.7159</v>
      </c>
      <c r="L33">
        <v>1.554</v>
      </c>
      <c r="M33">
        <v>4.535034</v>
      </c>
      <c r="N33">
        <v>13.6879</v>
      </c>
      <c r="O33">
        <v>0.2288</v>
      </c>
      <c r="P33">
        <v>0.425</v>
      </c>
      <c r="Q33">
        <v>5.49975</v>
      </c>
      <c r="R33" s="5"/>
    </row>
    <row r="34" spans="1:18" ht="12.75">
      <c r="A34">
        <v>19</v>
      </c>
      <c r="B34">
        <v>12</v>
      </c>
      <c r="C34" s="2">
        <v>37656</v>
      </c>
      <c r="D34" s="1">
        <v>0.8717013888888889</v>
      </c>
      <c r="E34">
        <v>43.74263333333333</v>
      </c>
      <c r="F34">
        <v>14.492866666666666</v>
      </c>
      <c r="G34" s="4">
        <v>77</v>
      </c>
      <c r="H34">
        <v>38.5191</v>
      </c>
      <c r="I34">
        <v>28.9772</v>
      </c>
      <c r="J34">
        <v>13.691</v>
      </c>
      <c r="K34">
        <v>5.7159</v>
      </c>
      <c r="L34">
        <v>1.682</v>
      </c>
      <c r="M34">
        <v>4.535037</v>
      </c>
      <c r="N34">
        <v>13.6879</v>
      </c>
      <c r="O34">
        <v>0.2314</v>
      </c>
      <c r="P34">
        <v>0.424</v>
      </c>
      <c r="Q34">
        <v>5.49816</v>
      </c>
      <c r="R34" s="5"/>
    </row>
    <row r="35" spans="1:18" ht="12.75">
      <c r="A35">
        <v>20</v>
      </c>
      <c r="B35">
        <v>1</v>
      </c>
      <c r="C35" s="2">
        <v>37658</v>
      </c>
      <c r="D35" s="1">
        <v>0.11913194444444446</v>
      </c>
      <c r="E35">
        <f>42+52/60</f>
        <v>42.86666666666667</v>
      </c>
      <c r="F35">
        <f>14+54/60</f>
        <v>14.9</v>
      </c>
      <c r="G35" s="4">
        <v>225</v>
      </c>
      <c r="H35">
        <v>38.5326</v>
      </c>
      <c r="I35">
        <v>29.4324</v>
      </c>
      <c r="J35">
        <v>11.5108</v>
      </c>
      <c r="K35">
        <v>5.977</v>
      </c>
      <c r="L35">
        <v>223.161</v>
      </c>
      <c r="M35">
        <v>4.321211</v>
      </c>
      <c r="N35">
        <v>11.5376</v>
      </c>
      <c r="O35">
        <v>0.1912</v>
      </c>
      <c r="P35">
        <v>1.595</v>
      </c>
      <c r="Q35">
        <v>4.64273</v>
      </c>
      <c r="R35" s="5"/>
    </row>
    <row r="36" spans="1:18" ht="12.75">
      <c r="A36">
        <v>20</v>
      </c>
      <c r="B36">
        <v>2</v>
      </c>
      <c r="C36" s="2">
        <v>37658</v>
      </c>
      <c r="D36" s="1">
        <v>0.11924768518518519</v>
      </c>
      <c r="E36">
        <f aca="true" t="shared" si="2" ref="E36:E52">42+52/60</f>
        <v>42.86666666666667</v>
      </c>
      <c r="F36">
        <f aca="true" t="shared" si="3" ref="F36:F52">14+54/60</f>
        <v>14.9</v>
      </c>
      <c r="G36" s="4">
        <v>225</v>
      </c>
      <c r="H36">
        <v>38.5325</v>
      </c>
      <c r="I36">
        <v>29.4325</v>
      </c>
      <c r="J36">
        <v>11.5099</v>
      </c>
      <c r="K36">
        <v>5.97713</v>
      </c>
      <c r="L36">
        <v>223.201</v>
      </c>
      <c r="M36">
        <v>4.321105</v>
      </c>
      <c r="N36">
        <v>11.5366</v>
      </c>
      <c r="O36">
        <v>0.1909</v>
      </c>
      <c r="P36">
        <v>1.624</v>
      </c>
      <c r="Q36">
        <v>4.63789</v>
      </c>
      <c r="R36" s="5"/>
    </row>
    <row r="37" spans="1:18" ht="12.75">
      <c r="A37">
        <v>20</v>
      </c>
      <c r="B37">
        <v>3</v>
      </c>
      <c r="C37" s="2">
        <v>37658</v>
      </c>
      <c r="D37" s="1">
        <v>0.11934027777777778</v>
      </c>
      <c r="E37">
        <f t="shared" si="2"/>
        <v>42.86666666666667</v>
      </c>
      <c r="F37">
        <f t="shared" si="3"/>
        <v>14.9</v>
      </c>
      <c r="G37" s="4">
        <v>225</v>
      </c>
      <c r="H37">
        <v>38.5324</v>
      </c>
      <c r="I37">
        <v>29.4322</v>
      </c>
      <c r="J37">
        <v>11.5109</v>
      </c>
      <c r="K37">
        <v>5.977</v>
      </c>
      <c r="L37">
        <v>223.193</v>
      </c>
      <c r="M37">
        <v>4.321198</v>
      </c>
      <c r="N37">
        <v>11.5377</v>
      </c>
      <c r="O37">
        <v>0.1915</v>
      </c>
      <c r="P37">
        <v>1.663</v>
      </c>
      <c r="Q37">
        <v>4.63395</v>
      </c>
      <c r="R37" s="5"/>
    </row>
    <row r="38" spans="1:18" ht="12.75">
      <c r="A38">
        <v>20</v>
      </c>
      <c r="B38">
        <v>4</v>
      </c>
      <c r="C38" s="2">
        <v>37658</v>
      </c>
      <c r="D38" s="1">
        <v>0.12200231481481481</v>
      </c>
      <c r="E38">
        <f t="shared" si="2"/>
        <v>42.86666666666667</v>
      </c>
      <c r="F38">
        <f t="shared" si="3"/>
        <v>14.9</v>
      </c>
      <c r="G38" s="4">
        <v>225</v>
      </c>
      <c r="H38">
        <v>38.534</v>
      </c>
      <c r="I38">
        <v>29.4297</v>
      </c>
      <c r="J38">
        <v>11.5305</v>
      </c>
      <c r="K38">
        <v>5.97466</v>
      </c>
      <c r="L38">
        <v>211.336</v>
      </c>
      <c r="M38">
        <v>4.322671</v>
      </c>
      <c r="N38">
        <v>11.5557</v>
      </c>
      <c r="O38">
        <v>0.1906</v>
      </c>
      <c r="P38">
        <v>1.36</v>
      </c>
      <c r="Q38">
        <v>4.64987</v>
      </c>
      <c r="R38" s="5"/>
    </row>
    <row r="39" spans="1:18" ht="12.75">
      <c r="A39">
        <v>20</v>
      </c>
      <c r="B39">
        <v>5</v>
      </c>
      <c r="C39" s="2">
        <v>37658</v>
      </c>
      <c r="D39" s="1">
        <v>0.12212962962962963</v>
      </c>
      <c r="E39">
        <f t="shared" si="2"/>
        <v>42.86666666666667</v>
      </c>
      <c r="F39">
        <f t="shared" si="3"/>
        <v>14.9</v>
      </c>
      <c r="G39" s="4">
        <v>225</v>
      </c>
      <c r="H39">
        <v>38.5339</v>
      </c>
      <c r="I39">
        <v>29.4297</v>
      </c>
      <c r="J39">
        <v>11.5302</v>
      </c>
      <c r="K39">
        <v>5.97469</v>
      </c>
      <c r="L39">
        <v>211.385</v>
      </c>
      <c r="M39">
        <v>4.322637</v>
      </c>
      <c r="N39">
        <v>11.5554</v>
      </c>
      <c r="O39">
        <v>0.1905</v>
      </c>
      <c r="P39">
        <v>1.396</v>
      </c>
      <c r="Q39">
        <v>4.64634</v>
      </c>
      <c r="R39" s="5"/>
    </row>
    <row r="40" spans="1:18" ht="12.75">
      <c r="A40">
        <v>20</v>
      </c>
      <c r="B40">
        <v>6</v>
      </c>
      <c r="C40" s="2">
        <v>37658</v>
      </c>
      <c r="D40" s="1">
        <v>0.12225694444444445</v>
      </c>
      <c r="E40">
        <f t="shared" si="2"/>
        <v>42.86666666666667</v>
      </c>
      <c r="F40">
        <f t="shared" si="3"/>
        <v>14.9</v>
      </c>
      <c r="G40" s="4">
        <v>225</v>
      </c>
      <c r="H40">
        <v>38.5341</v>
      </c>
      <c r="I40">
        <v>29.4288</v>
      </c>
      <c r="J40">
        <v>11.5352</v>
      </c>
      <c r="K40">
        <v>5.97405</v>
      </c>
      <c r="L40">
        <v>211.319</v>
      </c>
      <c r="M40">
        <v>4.323171</v>
      </c>
      <c r="N40">
        <v>11.5604</v>
      </c>
      <c r="O40">
        <v>0.1908</v>
      </c>
      <c r="P40">
        <v>1.388</v>
      </c>
      <c r="Q40">
        <v>4.64854</v>
      </c>
      <c r="R40" s="5"/>
    </row>
    <row r="41" spans="1:18" ht="12.75">
      <c r="A41">
        <v>20</v>
      </c>
      <c r="B41">
        <v>7</v>
      </c>
      <c r="C41" s="2">
        <v>37658</v>
      </c>
      <c r="D41" s="1">
        <v>0.1253587962962963</v>
      </c>
      <c r="E41">
        <f t="shared" si="2"/>
        <v>42.86666666666667</v>
      </c>
      <c r="F41">
        <f t="shared" si="3"/>
        <v>14.9</v>
      </c>
      <c r="G41" s="4">
        <v>225</v>
      </c>
      <c r="H41">
        <v>38.7024</v>
      </c>
      <c r="I41">
        <v>29.082</v>
      </c>
      <c r="J41">
        <v>13.8637</v>
      </c>
      <c r="K41">
        <v>5.68681</v>
      </c>
      <c r="L41">
        <v>150.835</v>
      </c>
      <c r="M41">
        <v>4.582119</v>
      </c>
      <c r="N41">
        <v>13.8828</v>
      </c>
      <c r="O41">
        <v>0.19</v>
      </c>
      <c r="P41">
        <v>0.404</v>
      </c>
      <c r="Q41">
        <v>4.72514</v>
      </c>
      <c r="R41" s="5"/>
    </row>
    <row r="42" spans="1:18" ht="12.75">
      <c r="A42">
        <v>20</v>
      </c>
      <c r="B42">
        <v>8</v>
      </c>
      <c r="C42" s="2">
        <v>37658</v>
      </c>
      <c r="D42" s="1">
        <v>0.12550925925925926</v>
      </c>
      <c r="E42">
        <f t="shared" si="2"/>
        <v>42.86666666666667</v>
      </c>
      <c r="F42">
        <f t="shared" si="3"/>
        <v>14.9</v>
      </c>
      <c r="G42" s="4">
        <v>225</v>
      </c>
      <c r="H42">
        <v>38.7018</v>
      </c>
      <c r="I42">
        <v>29.0839</v>
      </c>
      <c r="J42">
        <v>13.8531</v>
      </c>
      <c r="K42">
        <v>5.68806</v>
      </c>
      <c r="L42">
        <v>150.756</v>
      </c>
      <c r="M42">
        <v>4.580917</v>
      </c>
      <c r="N42">
        <v>13.8721</v>
      </c>
      <c r="O42">
        <v>0.1905</v>
      </c>
      <c r="P42">
        <v>0.404</v>
      </c>
      <c r="Q42">
        <v>4.71911</v>
      </c>
      <c r="R42" s="5"/>
    </row>
    <row r="43" spans="1:18" ht="12.75">
      <c r="A43">
        <v>20</v>
      </c>
      <c r="B43">
        <v>9</v>
      </c>
      <c r="C43" s="2">
        <v>37658</v>
      </c>
      <c r="D43" s="1">
        <v>0.12561342592592592</v>
      </c>
      <c r="E43">
        <f t="shared" si="2"/>
        <v>42.86666666666667</v>
      </c>
      <c r="F43">
        <f t="shared" si="3"/>
        <v>14.9</v>
      </c>
      <c r="G43" s="4">
        <v>225</v>
      </c>
      <c r="H43">
        <v>38.7034</v>
      </c>
      <c r="I43">
        <v>29.0797</v>
      </c>
      <c r="J43">
        <v>13.8779</v>
      </c>
      <c r="K43">
        <v>5.68514</v>
      </c>
      <c r="L43">
        <v>150.683</v>
      </c>
      <c r="M43">
        <v>4.583722</v>
      </c>
      <c r="N43">
        <v>13.8969</v>
      </c>
      <c r="O43">
        <v>0.1909</v>
      </c>
      <c r="P43">
        <v>0.404</v>
      </c>
      <c r="Q43">
        <v>4.72552</v>
      </c>
      <c r="R43" s="5"/>
    </row>
    <row r="44" spans="1:18" ht="12.75">
      <c r="A44">
        <v>20</v>
      </c>
      <c r="B44">
        <v>10</v>
      </c>
      <c r="C44" s="2">
        <v>37658</v>
      </c>
      <c r="D44" s="1">
        <v>0.1303703703703704</v>
      </c>
      <c r="E44">
        <f t="shared" si="2"/>
        <v>42.86666666666667</v>
      </c>
      <c r="F44">
        <f t="shared" si="3"/>
        <v>14.9</v>
      </c>
      <c r="G44" s="4">
        <v>225</v>
      </c>
      <c r="H44">
        <v>38.5521</v>
      </c>
      <c r="I44">
        <v>28.8936</v>
      </c>
      <c r="J44">
        <v>14.1951</v>
      </c>
      <c r="K44">
        <v>5.656</v>
      </c>
      <c r="L44">
        <v>30.603</v>
      </c>
      <c r="M44">
        <v>4.593831</v>
      </c>
      <c r="N44">
        <v>14.1962</v>
      </c>
      <c r="O44">
        <v>0.2122</v>
      </c>
      <c r="P44">
        <v>0.351</v>
      </c>
      <c r="Q44">
        <v>5.35116</v>
      </c>
      <c r="R44" s="5"/>
    </row>
    <row r="45" spans="1:18" ht="12.75">
      <c r="A45">
        <v>20</v>
      </c>
      <c r="B45">
        <v>11</v>
      </c>
      <c r="C45" s="2">
        <v>37658</v>
      </c>
      <c r="D45" s="1">
        <v>0.13064814814814815</v>
      </c>
      <c r="E45">
        <f t="shared" si="2"/>
        <v>42.86666666666667</v>
      </c>
      <c r="F45">
        <f t="shared" si="3"/>
        <v>14.9</v>
      </c>
      <c r="G45" s="4">
        <v>225</v>
      </c>
      <c r="H45">
        <v>38.5529</v>
      </c>
      <c r="I45">
        <v>28.8956</v>
      </c>
      <c r="J45">
        <v>14.1888</v>
      </c>
      <c r="K45">
        <v>5.65668</v>
      </c>
      <c r="L45">
        <v>30.605</v>
      </c>
      <c r="M45">
        <v>4.593256</v>
      </c>
      <c r="N45">
        <v>14.19</v>
      </c>
      <c r="O45">
        <v>0.2107</v>
      </c>
      <c r="P45">
        <v>0.35</v>
      </c>
      <c r="Q45">
        <v>5.35661</v>
      </c>
      <c r="R45" s="5"/>
    </row>
    <row r="46" spans="1:18" ht="12.75">
      <c r="A46">
        <v>20</v>
      </c>
      <c r="B46">
        <v>12</v>
      </c>
      <c r="C46" s="2">
        <v>37658</v>
      </c>
      <c r="D46" s="1">
        <v>0.13092592592592592</v>
      </c>
      <c r="E46">
        <f t="shared" si="2"/>
        <v>42.86666666666667</v>
      </c>
      <c r="F46">
        <f t="shared" si="3"/>
        <v>14.9</v>
      </c>
      <c r="G46" s="4">
        <v>225</v>
      </c>
      <c r="H46">
        <v>38.5528</v>
      </c>
      <c r="I46">
        <v>28.8956</v>
      </c>
      <c r="J46">
        <v>14.1882</v>
      </c>
      <c r="K46">
        <v>5.65677</v>
      </c>
      <c r="L46">
        <v>30.621</v>
      </c>
      <c r="M46">
        <v>4.593169</v>
      </c>
      <c r="N46">
        <v>14.1894</v>
      </c>
      <c r="O46">
        <v>0.2138</v>
      </c>
      <c r="P46">
        <v>0.351</v>
      </c>
      <c r="Q46">
        <v>5.36026</v>
      </c>
      <c r="R46" s="5"/>
    </row>
    <row r="47" spans="1:18" ht="12.75">
      <c r="A47">
        <v>20</v>
      </c>
      <c r="B47">
        <v>13</v>
      </c>
      <c r="C47" s="2">
        <v>37658</v>
      </c>
      <c r="D47" s="1">
        <v>0.13295138888888888</v>
      </c>
      <c r="E47">
        <f t="shared" si="2"/>
        <v>42.86666666666667</v>
      </c>
      <c r="F47">
        <f t="shared" si="3"/>
        <v>14.9</v>
      </c>
      <c r="G47" s="4">
        <v>225</v>
      </c>
      <c r="H47">
        <v>38.5529</v>
      </c>
      <c r="I47">
        <v>28.8975</v>
      </c>
      <c r="J47">
        <v>14.1797</v>
      </c>
      <c r="K47">
        <v>5.65816</v>
      </c>
      <c r="L47">
        <v>5.606</v>
      </c>
      <c r="M47">
        <v>4.59068</v>
      </c>
      <c r="N47">
        <v>14.1771</v>
      </c>
      <c r="O47">
        <v>0.2125</v>
      </c>
      <c r="P47">
        <v>0.352</v>
      </c>
      <c r="Q47">
        <v>5.35162</v>
      </c>
      <c r="R47" s="5"/>
    </row>
    <row r="48" spans="1:18" ht="12.75">
      <c r="A48">
        <v>20</v>
      </c>
      <c r="B48">
        <v>14</v>
      </c>
      <c r="C48" s="2">
        <v>37658</v>
      </c>
      <c r="D48" s="1">
        <v>0.1330902777777778</v>
      </c>
      <c r="E48">
        <f t="shared" si="2"/>
        <v>42.86666666666667</v>
      </c>
      <c r="F48">
        <f t="shared" si="3"/>
        <v>14.9</v>
      </c>
      <c r="G48" s="4">
        <v>225</v>
      </c>
      <c r="H48">
        <v>38.5529</v>
      </c>
      <c r="I48">
        <v>28.8972</v>
      </c>
      <c r="J48">
        <v>14.1812</v>
      </c>
      <c r="K48">
        <v>5.65798</v>
      </c>
      <c r="L48">
        <v>5.655</v>
      </c>
      <c r="M48">
        <v>4.590849</v>
      </c>
      <c r="N48">
        <v>14.1787</v>
      </c>
      <c r="O48">
        <v>0.218</v>
      </c>
      <c r="P48">
        <v>0.351</v>
      </c>
      <c r="Q48">
        <v>5.34975</v>
      </c>
      <c r="R48" s="5"/>
    </row>
    <row r="49" spans="1:18" ht="12.75">
      <c r="A49">
        <v>20</v>
      </c>
      <c r="B49">
        <v>15</v>
      </c>
      <c r="C49" s="2">
        <v>37658</v>
      </c>
      <c r="D49" s="1">
        <v>0.1332523148148148</v>
      </c>
      <c r="E49">
        <f t="shared" si="2"/>
        <v>42.86666666666667</v>
      </c>
      <c r="F49">
        <f t="shared" si="3"/>
        <v>14.9</v>
      </c>
      <c r="G49" s="4">
        <v>225</v>
      </c>
      <c r="H49">
        <v>38.5529</v>
      </c>
      <c r="I49">
        <v>28.8971</v>
      </c>
      <c r="J49">
        <v>14.1816</v>
      </c>
      <c r="K49">
        <v>5.65794</v>
      </c>
      <c r="L49">
        <v>5.628</v>
      </c>
      <c r="M49">
        <v>4.590884</v>
      </c>
      <c r="N49">
        <v>14.179</v>
      </c>
      <c r="O49">
        <v>0.2163</v>
      </c>
      <c r="P49">
        <v>0.35</v>
      </c>
      <c r="Q49">
        <v>5.34726</v>
      </c>
      <c r="R49" s="5"/>
    </row>
    <row r="50" spans="1:18" ht="12.75">
      <c r="A50">
        <v>20</v>
      </c>
      <c r="B50">
        <v>16</v>
      </c>
      <c r="C50" s="2">
        <v>37658</v>
      </c>
      <c r="D50" s="1">
        <v>0.13523148148148148</v>
      </c>
      <c r="E50">
        <f t="shared" si="2"/>
        <v>42.86666666666667</v>
      </c>
      <c r="F50">
        <f t="shared" si="3"/>
        <v>14.9</v>
      </c>
      <c r="G50" s="4">
        <v>225</v>
      </c>
      <c r="H50">
        <v>38.553</v>
      </c>
      <c r="I50">
        <v>28.8971</v>
      </c>
      <c r="J50">
        <v>14.1821</v>
      </c>
      <c r="K50">
        <v>5.65795</v>
      </c>
      <c r="L50">
        <v>1.707</v>
      </c>
      <c r="M50">
        <v>4.590701</v>
      </c>
      <c r="N50">
        <v>14.179</v>
      </c>
      <c r="O50">
        <v>0.2146</v>
      </c>
      <c r="P50">
        <v>0.365</v>
      </c>
      <c r="Q50">
        <v>5.35431</v>
      </c>
      <c r="R50" s="5"/>
    </row>
    <row r="51" spans="1:18" ht="12.75">
      <c r="A51">
        <v>20</v>
      </c>
      <c r="B51">
        <v>17</v>
      </c>
      <c r="C51" s="2">
        <v>37658</v>
      </c>
      <c r="D51" s="1">
        <v>0.13538194444444443</v>
      </c>
      <c r="E51">
        <f t="shared" si="2"/>
        <v>42.86666666666667</v>
      </c>
      <c r="F51">
        <f t="shared" si="3"/>
        <v>14.9</v>
      </c>
      <c r="G51" s="4">
        <v>225</v>
      </c>
      <c r="H51">
        <v>38.5531</v>
      </c>
      <c r="I51">
        <v>28.8974</v>
      </c>
      <c r="J51">
        <v>14.1809</v>
      </c>
      <c r="K51">
        <v>5.65808</v>
      </c>
      <c r="L51">
        <v>1.78</v>
      </c>
      <c r="M51">
        <v>4.590582</v>
      </c>
      <c r="N51">
        <v>14.1777</v>
      </c>
      <c r="O51">
        <v>0.2166</v>
      </c>
      <c r="P51">
        <v>0.353</v>
      </c>
      <c r="Q51">
        <v>5.34885</v>
      </c>
      <c r="R51" s="5"/>
    </row>
    <row r="52" spans="1:18" ht="12.75">
      <c r="A52">
        <v>20</v>
      </c>
      <c r="B52">
        <v>18</v>
      </c>
      <c r="C52" s="2">
        <v>37658</v>
      </c>
      <c r="D52" s="1">
        <v>0.13550925925925925</v>
      </c>
      <c r="E52">
        <f t="shared" si="2"/>
        <v>42.86666666666667</v>
      </c>
      <c r="F52">
        <f t="shared" si="3"/>
        <v>14.9</v>
      </c>
      <c r="G52" s="4">
        <v>225</v>
      </c>
      <c r="H52">
        <v>38.5531</v>
      </c>
      <c r="I52">
        <v>28.8973</v>
      </c>
      <c r="J52">
        <v>14.1816</v>
      </c>
      <c r="K52">
        <v>5.65801</v>
      </c>
      <c r="L52">
        <v>1.762</v>
      </c>
      <c r="M52">
        <v>4.590655</v>
      </c>
      <c r="N52">
        <v>14.1784</v>
      </c>
      <c r="O52">
        <v>0.2133</v>
      </c>
      <c r="P52">
        <v>0.351</v>
      </c>
      <c r="Q52">
        <v>5.34959</v>
      </c>
      <c r="R52" s="5"/>
    </row>
    <row r="53" spans="1:18" ht="12.75">
      <c r="A53">
        <v>21</v>
      </c>
      <c r="B53">
        <v>1</v>
      </c>
      <c r="C53" s="2">
        <v>37661</v>
      </c>
      <c r="D53" s="1">
        <v>0.49267361111111113</v>
      </c>
      <c r="E53">
        <v>43.31345</v>
      </c>
      <c r="F53">
        <v>15.480316666666667</v>
      </c>
      <c r="G53" s="4">
        <v>193</v>
      </c>
      <c r="H53">
        <v>38.5781</v>
      </c>
      <c r="I53">
        <v>29.3491</v>
      </c>
      <c r="J53">
        <v>12.1147</v>
      </c>
      <c r="K53">
        <v>5.90005</v>
      </c>
      <c r="L53">
        <v>194.021</v>
      </c>
      <c r="M53">
        <v>4.387145</v>
      </c>
      <c r="N53">
        <v>12.1383</v>
      </c>
      <c r="O53">
        <v>0.1907</v>
      </c>
      <c r="P53">
        <v>1.374</v>
      </c>
      <c r="Q53">
        <v>4.60354</v>
      </c>
      <c r="R53" s="5"/>
    </row>
    <row r="54" spans="1:18" ht="12.75">
      <c r="A54">
        <v>21</v>
      </c>
      <c r="B54">
        <v>2</v>
      </c>
      <c r="C54" s="2">
        <v>37661</v>
      </c>
      <c r="D54" s="1">
        <v>0.4928009259259259</v>
      </c>
      <c r="E54">
        <v>43.31345</v>
      </c>
      <c r="F54">
        <v>15.480316666666667</v>
      </c>
      <c r="G54" s="4">
        <v>193</v>
      </c>
      <c r="H54">
        <v>38.5781</v>
      </c>
      <c r="I54">
        <v>29.3485</v>
      </c>
      <c r="J54">
        <v>12.1175</v>
      </c>
      <c r="K54">
        <v>5.89971</v>
      </c>
      <c r="L54">
        <v>194.053</v>
      </c>
      <c r="M54">
        <v>4.387429</v>
      </c>
      <c r="N54">
        <v>12.1411</v>
      </c>
      <c r="O54">
        <v>0.1908</v>
      </c>
      <c r="P54">
        <v>1.352</v>
      </c>
      <c r="Q54">
        <v>4.60517</v>
      </c>
      <c r="R54" s="5"/>
    </row>
    <row r="55" spans="1:18" ht="12.75">
      <c r="A55">
        <v>21</v>
      </c>
      <c r="B55">
        <v>3</v>
      </c>
      <c r="C55" s="2">
        <v>37661</v>
      </c>
      <c r="D55" s="1">
        <v>0.4929050925925926</v>
      </c>
      <c r="E55">
        <v>43.31345</v>
      </c>
      <c r="F55">
        <v>15.480316666666667</v>
      </c>
      <c r="G55" s="4">
        <v>193</v>
      </c>
      <c r="H55">
        <v>38.5783</v>
      </c>
      <c r="I55">
        <v>29.3476</v>
      </c>
      <c r="J55">
        <v>12.123</v>
      </c>
      <c r="K55">
        <v>5.89901</v>
      </c>
      <c r="L55">
        <v>194.048</v>
      </c>
      <c r="M55">
        <v>4.388036</v>
      </c>
      <c r="N55">
        <v>12.1466</v>
      </c>
      <c r="O55">
        <v>0.1907</v>
      </c>
      <c r="P55">
        <v>1.343</v>
      </c>
      <c r="Q55">
        <v>4.6055</v>
      </c>
      <c r="R55" s="5"/>
    </row>
    <row r="56" spans="1:18" ht="12.75">
      <c r="A56">
        <v>21</v>
      </c>
      <c r="B56">
        <v>4</v>
      </c>
      <c r="C56" s="2">
        <v>37661</v>
      </c>
      <c r="D56" s="1">
        <v>0.4948726851851852</v>
      </c>
      <c r="E56">
        <v>43.31345</v>
      </c>
      <c r="F56">
        <v>15.480316666666667</v>
      </c>
      <c r="G56" s="4">
        <v>193</v>
      </c>
      <c r="H56">
        <v>38.6495</v>
      </c>
      <c r="I56">
        <v>29.1797</v>
      </c>
      <c r="J56">
        <v>13.2128</v>
      </c>
      <c r="K56">
        <v>5.76472</v>
      </c>
      <c r="L56">
        <v>166.378</v>
      </c>
      <c r="M56">
        <v>4.50845</v>
      </c>
      <c r="N56">
        <v>13.2336</v>
      </c>
      <c r="O56">
        <v>0.1902</v>
      </c>
      <c r="P56">
        <v>0.499</v>
      </c>
      <c r="Q56">
        <v>4.68858</v>
      </c>
      <c r="R56" s="5"/>
    </row>
    <row r="57" spans="1:18" ht="12.75">
      <c r="A57">
        <v>21</v>
      </c>
      <c r="B57">
        <v>5</v>
      </c>
      <c r="C57" s="2">
        <v>37661</v>
      </c>
      <c r="D57" s="1">
        <v>0.49494212962962963</v>
      </c>
      <c r="E57">
        <v>43.31345</v>
      </c>
      <c r="F57">
        <v>15.480316666666667</v>
      </c>
      <c r="G57" s="4">
        <v>193</v>
      </c>
      <c r="H57">
        <v>38.6515</v>
      </c>
      <c r="I57">
        <v>29.1809</v>
      </c>
      <c r="J57">
        <v>13.2142</v>
      </c>
      <c r="K57">
        <v>5.76448</v>
      </c>
      <c r="L57">
        <v>166.389</v>
      </c>
      <c r="M57">
        <v>4.5088</v>
      </c>
      <c r="N57">
        <v>13.235</v>
      </c>
      <c r="O57">
        <v>0.1904</v>
      </c>
      <c r="P57">
        <v>0.494</v>
      </c>
      <c r="Q57">
        <v>4.68735</v>
      </c>
      <c r="R57" s="5"/>
    </row>
    <row r="58" spans="1:18" ht="12.75">
      <c r="A58">
        <v>21</v>
      </c>
      <c r="B58">
        <v>6</v>
      </c>
      <c r="C58" s="2">
        <v>37661</v>
      </c>
      <c r="D58" s="1">
        <v>0.4950115740740741</v>
      </c>
      <c r="E58">
        <v>43.31345</v>
      </c>
      <c r="F58">
        <v>15.480316666666667</v>
      </c>
      <c r="G58" s="4">
        <v>193</v>
      </c>
      <c r="H58">
        <v>38.6496</v>
      </c>
      <c r="I58">
        <v>29.1811</v>
      </c>
      <c r="J58">
        <v>13.2064</v>
      </c>
      <c r="K58">
        <v>5.76548</v>
      </c>
      <c r="L58">
        <v>166.406</v>
      </c>
      <c r="M58">
        <v>4.50778</v>
      </c>
      <c r="N58">
        <v>13.2272</v>
      </c>
      <c r="O58">
        <v>0.1903</v>
      </c>
      <c r="P58">
        <v>0.499</v>
      </c>
      <c r="Q58">
        <v>4.68744</v>
      </c>
      <c r="R58" s="5"/>
    </row>
    <row r="59" spans="1:18" ht="12.75">
      <c r="A59">
        <v>21</v>
      </c>
      <c r="B59">
        <v>7</v>
      </c>
      <c r="C59" s="2">
        <v>37661</v>
      </c>
      <c r="D59" s="1">
        <v>0.4962847222222222</v>
      </c>
      <c r="E59">
        <v>43.31345</v>
      </c>
      <c r="F59">
        <v>15.480316666666667</v>
      </c>
      <c r="G59" s="4">
        <v>193</v>
      </c>
      <c r="H59">
        <v>38.5782</v>
      </c>
      <c r="I59">
        <v>28.961</v>
      </c>
      <c r="J59">
        <v>13.9784</v>
      </c>
      <c r="K59">
        <v>5.6779</v>
      </c>
      <c r="L59">
        <v>151.404</v>
      </c>
      <c r="M59">
        <v>4.581255</v>
      </c>
      <c r="N59">
        <v>13.9976</v>
      </c>
      <c r="O59">
        <v>0.2142</v>
      </c>
      <c r="P59">
        <v>0.347</v>
      </c>
      <c r="Q59">
        <v>5.30685</v>
      </c>
      <c r="R59" s="5"/>
    </row>
    <row r="60" spans="1:18" ht="12.75">
      <c r="A60">
        <v>21</v>
      </c>
      <c r="B60">
        <v>8</v>
      </c>
      <c r="C60" s="2">
        <v>37661</v>
      </c>
      <c r="D60" s="1">
        <v>0.49636574074074075</v>
      </c>
      <c r="E60">
        <v>43.31345</v>
      </c>
      <c r="F60">
        <v>15.480316666666667</v>
      </c>
      <c r="G60" s="4">
        <v>193</v>
      </c>
      <c r="H60">
        <v>38.5777</v>
      </c>
      <c r="I60">
        <v>28.9608</v>
      </c>
      <c r="J60">
        <v>13.9776</v>
      </c>
      <c r="K60">
        <v>5.67802</v>
      </c>
      <c r="L60">
        <v>151.401</v>
      </c>
      <c r="M60">
        <v>4.581104</v>
      </c>
      <c r="N60">
        <v>13.9968</v>
      </c>
      <c r="O60">
        <v>0.2152</v>
      </c>
      <c r="P60">
        <v>0.347</v>
      </c>
      <c r="Q60">
        <v>5.30698</v>
      </c>
      <c r="R60" s="5"/>
    </row>
    <row r="61" spans="1:18" ht="12.75">
      <c r="A61">
        <v>21</v>
      </c>
      <c r="B61">
        <v>9</v>
      </c>
      <c r="C61" s="2">
        <v>37661</v>
      </c>
      <c r="D61" s="1">
        <v>0.49646990740740743</v>
      </c>
      <c r="E61">
        <v>43.31345</v>
      </c>
      <c r="F61">
        <v>15.480316666666667</v>
      </c>
      <c r="G61" s="4">
        <v>193</v>
      </c>
      <c r="H61">
        <v>38.5789</v>
      </c>
      <c r="I61">
        <v>28.9615</v>
      </c>
      <c r="J61">
        <v>13.9788</v>
      </c>
      <c r="K61">
        <v>5.67783</v>
      </c>
      <c r="L61">
        <v>151.427</v>
      </c>
      <c r="M61">
        <v>4.581373</v>
      </c>
      <c r="N61">
        <v>13.998</v>
      </c>
      <c r="O61">
        <v>0.2093</v>
      </c>
      <c r="P61">
        <v>0.347</v>
      </c>
      <c r="Q61">
        <v>5.31179</v>
      </c>
      <c r="R61" s="5"/>
    </row>
    <row r="62" spans="1:18" ht="12.75">
      <c r="A62">
        <v>21</v>
      </c>
      <c r="B62">
        <v>10</v>
      </c>
      <c r="C62" s="2">
        <v>37661</v>
      </c>
      <c r="D62" s="1">
        <v>0.4983449074074074</v>
      </c>
      <c r="E62">
        <v>43.31345</v>
      </c>
      <c r="F62">
        <v>15.480316666666667</v>
      </c>
      <c r="G62" s="4">
        <v>193</v>
      </c>
      <c r="H62">
        <v>38.5657</v>
      </c>
      <c r="I62">
        <v>28.9499</v>
      </c>
      <c r="J62">
        <v>13.9849</v>
      </c>
      <c r="K62">
        <v>5.67846</v>
      </c>
      <c r="L62">
        <v>101.083</v>
      </c>
      <c r="M62">
        <v>4.577423</v>
      </c>
      <c r="N62">
        <v>13.9965</v>
      </c>
      <c r="O62">
        <v>0.2167</v>
      </c>
      <c r="P62">
        <v>0.353</v>
      </c>
      <c r="Q62">
        <v>5.3607</v>
      </c>
      <c r="R62" s="5"/>
    </row>
    <row r="63" spans="1:18" ht="12.75">
      <c r="A63">
        <v>21</v>
      </c>
      <c r="B63">
        <v>11</v>
      </c>
      <c r="C63" s="2">
        <v>37661</v>
      </c>
      <c r="D63" s="1">
        <v>0.4984375</v>
      </c>
      <c r="E63">
        <v>43.31345</v>
      </c>
      <c r="F63">
        <v>15.480316666666667</v>
      </c>
      <c r="G63" s="4">
        <v>193</v>
      </c>
      <c r="H63">
        <v>38.5654</v>
      </c>
      <c r="I63">
        <v>28.9495</v>
      </c>
      <c r="J63">
        <v>13.9858</v>
      </c>
      <c r="K63">
        <v>5.67836</v>
      </c>
      <c r="L63">
        <v>101.107</v>
      </c>
      <c r="M63">
        <v>4.577492</v>
      </c>
      <c r="N63">
        <v>13.9975</v>
      </c>
      <c r="O63">
        <v>0.2154</v>
      </c>
      <c r="P63">
        <v>0.353</v>
      </c>
      <c r="Q63">
        <v>5.35969</v>
      </c>
      <c r="R63" s="5"/>
    </row>
    <row r="64" spans="1:18" ht="12.75">
      <c r="A64">
        <v>21</v>
      </c>
      <c r="B64">
        <v>12</v>
      </c>
      <c r="C64" s="2">
        <v>37661</v>
      </c>
      <c r="D64" s="1">
        <v>0.4985185185185185</v>
      </c>
      <c r="E64">
        <v>43.31345</v>
      </c>
      <c r="F64">
        <v>15.480316666666667</v>
      </c>
      <c r="G64" s="4">
        <v>193</v>
      </c>
      <c r="H64">
        <v>38.5658</v>
      </c>
      <c r="I64">
        <v>28.9499</v>
      </c>
      <c r="J64">
        <v>13.9852</v>
      </c>
      <c r="K64">
        <v>5.67842</v>
      </c>
      <c r="L64">
        <v>101.127</v>
      </c>
      <c r="M64">
        <v>4.577475</v>
      </c>
      <c r="N64">
        <v>13.9969</v>
      </c>
      <c r="O64">
        <v>0.2166</v>
      </c>
      <c r="P64">
        <v>0.352</v>
      </c>
      <c r="Q64">
        <v>5.36239</v>
      </c>
      <c r="R64" s="5"/>
    </row>
    <row r="65" spans="1:18" ht="12.75">
      <c r="A65">
        <v>21</v>
      </c>
      <c r="B65">
        <v>13</v>
      </c>
      <c r="C65" s="2">
        <v>37661</v>
      </c>
      <c r="D65" s="1">
        <v>0.5018287037037037</v>
      </c>
      <c r="E65">
        <v>43.31345</v>
      </c>
      <c r="F65">
        <v>15.480316666666667</v>
      </c>
      <c r="G65" s="4">
        <v>193</v>
      </c>
      <c r="H65">
        <v>38.5577</v>
      </c>
      <c r="I65">
        <v>28.9346</v>
      </c>
      <c r="J65">
        <v>14.0265</v>
      </c>
      <c r="K65">
        <v>5.67566</v>
      </c>
      <c r="L65">
        <v>1.345</v>
      </c>
      <c r="M65">
        <v>4.57464</v>
      </c>
      <c r="N65">
        <v>14.0233</v>
      </c>
      <c r="O65">
        <v>0.2075</v>
      </c>
      <c r="P65">
        <v>0.357</v>
      </c>
      <c r="Q65">
        <v>5.37073</v>
      </c>
      <c r="R65" s="5"/>
    </row>
    <row r="66" spans="1:18" ht="12.75">
      <c r="A66">
        <v>21</v>
      </c>
      <c r="B66">
        <v>14</v>
      </c>
      <c r="C66" s="2">
        <v>37661</v>
      </c>
      <c r="D66" s="1">
        <v>0.5019328703703704</v>
      </c>
      <c r="E66">
        <v>43.31345</v>
      </c>
      <c r="F66">
        <v>15.480316666666667</v>
      </c>
      <c r="G66" s="4">
        <v>193</v>
      </c>
      <c r="H66">
        <v>38.5577</v>
      </c>
      <c r="I66">
        <v>28.9347</v>
      </c>
      <c r="J66">
        <v>14.0263</v>
      </c>
      <c r="K66">
        <v>5.67568</v>
      </c>
      <c r="L66">
        <v>1.339</v>
      </c>
      <c r="M66">
        <v>4.574622</v>
      </c>
      <c r="N66">
        <v>14.0232</v>
      </c>
      <c r="O66">
        <v>0.2058</v>
      </c>
      <c r="P66">
        <v>0.357</v>
      </c>
      <c r="Q66">
        <v>5.37037</v>
      </c>
      <c r="R66" s="5"/>
    </row>
    <row r="67" spans="1:18" ht="12.75">
      <c r="A67">
        <v>21</v>
      </c>
      <c r="B67">
        <v>15</v>
      </c>
      <c r="C67" s="2">
        <v>37661</v>
      </c>
      <c r="D67" s="1">
        <v>0.5020138888888889</v>
      </c>
      <c r="E67">
        <v>43.31345</v>
      </c>
      <c r="F67">
        <v>15.480316666666667</v>
      </c>
      <c r="G67" s="4">
        <v>193</v>
      </c>
      <c r="H67">
        <v>38.5575</v>
      </c>
      <c r="I67">
        <v>28.935</v>
      </c>
      <c r="J67">
        <v>14.0245</v>
      </c>
      <c r="K67">
        <v>5.67589</v>
      </c>
      <c r="L67">
        <v>1.322</v>
      </c>
      <c r="M67">
        <v>4.574417</v>
      </c>
      <c r="N67">
        <v>14.0214</v>
      </c>
      <c r="O67">
        <v>0.2069</v>
      </c>
      <c r="P67">
        <v>0.357</v>
      </c>
      <c r="Q67">
        <v>5.37089</v>
      </c>
      <c r="R67" s="5"/>
    </row>
    <row r="68" spans="1:18" ht="12.75">
      <c r="A68">
        <v>22</v>
      </c>
      <c r="B68">
        <v>1</v>
      </c>
      <c r="C68" s="2">
        <v>37661</v>
      </c>
      <c r="D68" s="1">
        <v>0.5442361111111111</v>
      </c>
      <c r="E68">
        <v>43.358716666666666</v>
      </c>
      <c r="F68">
        <v>15.3869</v>
      </c>
      <c r="G68" s="4">
        <v>222</v>
      </c>
      <c r="H68">
        <v>38.5362</v>
      </c>
      <c r="I68">
        <v>29.4276</v>
      </c>
      <c r="J68">
        <v>11.5499</v>
      </c>
      <c r="K68">
        <v>5.97192</v>
      </c>
      <c r="L68">
        <v>222.812</v>
      </c>
      <c r="M68">
        <v>4.325621</v>
      </c>
      <c r="N68">
        <v>11.5767</v>
      </c>
      <c r="O68">
        <v>0.191</v>
      </c>
      <c r="P68">
        <v>0.79</v>
      </c>
      <c r="Q68">
        <v>4.62106</v>
      </c>
      <c r="R68" s="5"/>
    </row>
    <row r="69" spans="1:18" ht="12.75">
      <c r="A69">
        <v>22</v>
      </c>
      <c r="B69">
        <v>2</v>
      </c>
      <c r="C69" s="2">
        <v>37661</v>
      </c>
      <c r="D69" s="1">
        <v>0.5443055555555555</v>
      </c>
      <c r="E69">
        <v>43.358716666666666</v>
      </c>
      <c r="F69">
        <v>15.3869</v>
      </c>
      <c r="G69" s="4">
        <v>222</v>
      </c>
      <c r="H69">
        <v>38.5361</v>
      </c>
      <c r="I69">
        <v>29.4276</v>
      </c>
      <c r="J69">
        <v>11.55</v>
      </c>
      <c r="K69">
        <v>5.9719</v>
      </c>
      <c r="L69">
        <v>222.851</v>
      </c>
      <c r="M69">
        <v>4.325636</v>
      </c>
      <c r="N69">
        <v>11.5768</v>
      </c>
      <c r="O69">
        <v>0.1897</v>
      </c>
      <c r="P69">
        <v>0.79</v>
      </c>
      <c r="Q69">
        <v>4.61995</v>
      </c>
      <c r="R69" s="5"/>
    </row>
    <row r="70" spans="1:18" ht="12.75">
      <c r="A70">
        <v>22</v>
      </c>
      <c r="B70">
        <v>3</v>
      </c>
      <c r="C70" s="2">
        <v>37661</v>
      </c>
      <c r="D70" s="1">
        <v>0.5444560185185185</v>
      </c>
      <c r="E70">
        <v>43.358716666666666</v>
      </c>
      <c r="F70">
        <v>15.3869</v>
      </c>
      <c r="G70" s="4">
        <v>222</v>
      </c>
      <c r="H70">
        <v>38.536</v>
      </c>
      <c r="I70">
        <v>29.428</v>
      </c>
      <c r="J70">
        <v>11.5472</v>
      </c>
      <c r="K70">
        <v>5.97227</v>
      </c>
      <c r="L70">
        <v>222.872</v>
      </c>
      <c r="M70">
        <v>4.325326</v>
      </c>
      <c r="N70">
        <v>11.574</v>
      </c>
      <c r="O70">
        <v>0.1901</v>
      </c>
      <c r="P70">
        <v>0.801</v>
      </c>
      <c r="Q70">
        <v>4.61857</v>
      </c>
      <c r="R70" s="5"/>
    </row>
    <row r="71" spans="1:18" ht="12.75">
      <c r="A71">
        <v>22</v>
      </c>
      <c r="B71">
        <v>4</v>
      </c>
      <c r="C71" s="2">
        <v>37661</v>
      </c>
      <c r="D71" s="1">
        <v>0.544537037037037</v>
      </c>
      <c r="E71">
        <v>43.358716666666666</v>
      </c>
      <c r="F71">
        <v>15.3869</v>
      </c>
      <c r="G71" s="4">
        <v>222</v>
      </c>
      <c r="H71">
        <v>38.536</v>
      </c>
      <c r="I71">
        <v>29.4275</v>
      </c>
      <c r="J71">
        <v>11.5495</v>
      </c>
      <c r="K71">
        <v>5.97198</v>
      </c>
      <c r="L71">
        <v>222.888</v>
      </c>
      <c r="M71">
        <v>4.325565</v>
      </c>
      <c r="N71">
        <v>11.5763</v>
      </c>
      <c r="O71">
        <v>0.1903</v>
      </c>
      <c r="P71">
        <v>0.796</v>
      </c>
      <c r="Q71">
        <v>4.61742</v>
      </c>
      <c r="R71" s="5"/>
    </row>
    <row r="72" spans="1:18" ht="12.75">
      <c r="A72">
        <v>22</v>
      </c>
      <c r="B72">
        <v>5</v>
      </c>
      <c r="C72" s="2">
        <v>37661</v>
      </c>
      <c r="D72" s="1">
        <v>0.5446064814814815</v>
      </c>
      <c r="E72">
        <v>43.358716666666666</v>
      </c>
      <c r="F72">
        <v>15.3869</v>
      </c>
      <c r="G72" s="4">
        <v>222</v>
      </c>
      <c r="H72">
        <v>38.536</v>
      </c>
      <c r="I72">
        <v>29.4275</v>
      </c>
      <c r="J72">
        <v>11.5497</v>
      </c>
      <c r="K72">
        <v>5.97194</v>
      </c>
      <c r="L72">
        <v>222.881</v>
      </c>
      <c r="M72">
        <v>4.325597</v>
      </c>
      <c r="N72">
        <v>11.5765</v>
      </c>
      <c r="O72">
        <v>0.19</v>
      </c>
      <c r="P72">
        <v>0.79</v>
      </c>
      <c r="Q72">
        <v>4.6209</v>
      </c>
      <c r="R72" s="5"/>
    </row>
    <row r="73" spans="1:18" ht="12.75">
      <c r="A73">
        <v>22</v>
      </c>
      <c r="B73">
        <v>6</v>
      </c>
      <c r="C73" s="2">
        <v>37661</v>
      </c>
      <c r="D73" s="1">
        <v>0.5447222222222222</v>
      </c>
      <c r="E73">
        <v>43.358716666666666</v>
      </c>
      <c r="F73">
        <v>15.3869</v>
      </c>
      <c r="G73" s="4">
        <v>222</v>
      </c>
      <c r="H73">
        <v>38.536</v>
      </c>
      <c r="I73">
        <v>29.4279</v>
      </c>
      <c r="J73">
        <v>11.5478</v>
      </c>
      <c r="K73">
        <v>5.97219</v>
      </c>
      <c r="L73">
        <v>222.854</v>
      </c>
      <c r="M73">
        <v>4.325389</v>
      </c>
      <c r="N73">
        <v>11.5746</v>
      </c>
      <c r="O73">
        <v>0.1902</v>
      </c>
      <c r="P73">
        <v>0.792</v>
      </c>
      <c r="Q73">
        <v>4.61712</v>
      </c>
      <c r="R73" s="5"/>
    </row>
    <row r="74" spans="1:18" ht="12.75">
      <c r="A74">
        <v>22</v>
      </c>
      <c r="B74">
        <v>7</v>
      </c>
      <c r="C74" s="2">
        <v>37661</v>
      </c>
      <c r="D74" s="1">
        <v>0.5465625</v>
      </c>
      <c r="E74">
        <v>43.358716666666666</v>
      </c>
      <c r="F74">
        <v>15.3869</v>
      </c>
      <c r="G74" s="4">
        <v>222</v>
      </c>
      <c r="H74">
        <v>38.6288</v>
      </c>
      <c r="I74">
        <v>29.2495</v>
      </c>
      <c r="J74">
        <v>12.7999</v>
      </c>
      <c r="K74">
        <v>5.81461</v>
      </c>
      <c r="L74">
        <v>182.087</v>
      </c>
      <c r="M74">
        <v>4.463645</v>
      </c>
      <c r="N74">
        <v>12.8225</v>
      </c>
      <c r="O74">
        <v>0.1903</v>
      </c>
      <c r="P74">
        <v>0.462</v>
      </c>
      <c r="Q74">
        <v>4.64755</v>
      </c>
      <c r="R74" s="5"/>
    </row>
    <row r="75" spans="1:18" ht="12.75">
      <c r="A75">
        <v>22</v>
      </c>
      <c r="B75">
        <v>8</v>
      </c>
      <c r="C75" s="2">
        <v>37661</v>
      </c>
      <c r="D75" s="1">
        <v>0.5467129629629629</v>
      </c>
      <c r="E75">
        <v>43.358716666666666</v>
      </c>
      <c r="F75">
        <v>15.3869</v>
      </c>
      <c r="G75" s="4">
        <v>222</v>
      </c>
      <c r="H75">
        <v>38.6299</v>
      </c>
      <c r="I75">
        <v>29.2479</v>
      </c>
      <c r="J75">
        <v>12.812</v>
      </c>
      <c r="K75">
        <v>5.81311</v>
      </c>
      <c r="L75">
        <v>182.126</v>
      </c>
      <c r="M75">
        <v>4.465045</v>
      </c>
      <c r="N75">
        <v>12.8346</v>
      </c>
      <c r="O75">
        <v>0.1905</v>
      </c>
      <c r="P75">
        <v>0.463</v>
      </c>
      <c r="Q75">
        <v>4.64922</v>
      </c>
      <c r="R75" s="5"/>
    </row>
    <row r="76" spans="1:18" ht="12.75">
      <c r="A76">
        <v>22</v>
      </c>
      <c r="B76">
        <v>9</v>
      </c>
      <c r="C76" s="2">
        <v>37661</v>
      </c>
      <c r="D76" s="1">
        <v>0.5477893518518518</v>
      </c>
      <c r="E76">
        <v>43.358716666666666</v>
      </c>
      <c r="F76">
        <v>15.3869</v>
      </c>
      <c r="G76" s="4">
        <v>222</v>
      </c>
      <c r="H76">
        <v>38.58</v>
      </c>
      <c r="I76">
        <v>28.9591</v>
      </c>
      <c r="J76">
        <v>13.9935</v>
      </c>
      <c r="K76">
        <v>5.6761</v>
      </c>
      <c r="L76">
        <v>151.597</v>
      </c>
      <c r="M76">
        <v>4.583058</v>
      </c>
      <c r="N76">
        <v>14.0127</v>
      </c>
      <c r="O76">
        <v>0.2178</v>
      </c>
      <c r="P76">
        <v>0.343</v>
      </c>
      <c r="Q76">
        <v>5.29034</v>
      </c>
      <c r="R76" s="5"/>
    </row>
    <row r="77" spans="1:18" ht="12.75">
      <c r="A77">
        <v>22</v>
      </c>
      <c r="B77">
        <v>10</v>
      </c>
      <c r="C77" s="2">
        <v>37661</v>
      </c>
      <c r="D77" s="1">
        <v>0.5478935185185185</v>
      </c>
      <c r="E77">
        <v>43.358716666666666</v>
      </c>
      <c r="F77">
        <v>15.3869</v>
      </c>
      <c r="G77" s="4">
        <v>222</v>
      </c>
      <c r="H77">
        <v>38.5803</v>
      </c>
      <c r="I77">
        <v>28.9594</v>
      </c>
      <c r="J77">
        <v>13.993</v>
      </c>
      <c r="K77">
        <v>5.67615</v>
      </c>
      <c r="L77">
        <v>151.618</v>
      </c>
      <c r="M77">
        <v>4.583032</v>
      </c>
      <c r="N77">
        <v>14.0122</v>
      </c>
      <c r="O77">
        <v>0.2167</v>
      </c>
      <c r="P77">
        <v>0.342</v>
      </c>
      <c r="Q77">
        <v>5.29413</v>
      </c>
      <c r="R77" s="5"/>
    </row>
    <row r="78" spans="1:18" ht="12.75">
      <c r="A78">
        <v>22</v>
      </c>
      <c r="B78">
        <v>11</v>
      </c>
      <c r="C78" s="2">
        <v>37661</v>
      </c>
      <c r="D78" s="1">
        <v>0.5499189814814814</v>
      </c>
      <c r="E78">
        <v>43.358716666666666</v>
      </c>
      <c r="F78">
        <v>15.3869</v>
      </c>
      <c r="G78" s="4">
        <v>222</v>
      </c>
      <c r="H78">
        <v>38.5836</v>
      </c>
      <c r="I78">
        <v>28.9354</v>
      </c>
      <c r="J78">
        <v>14.1155</v>
      </c>
      <c r="K78">
        <v>5.66281</v>
      </c>
      <c r="L78">
        <v>101.454</v>
      </c>
      <c r="M78">
        <v>4.593223</v>
      </c>
      <c r="N78">
        <v>14.1272</v>
      </c>
      <c r="O78">
        <v>0.2074</v>
      </c>
      <c r="P78">
        <v>0.349</v>
      </c>
      <c r="Q78">
        <v>5.25169</v>
      </c>
      <c r="R78" s="5"/>
    </row>
    <row r="79" spans="1:18" ht="12.75">
      <c r="A79">
        <v>22</v>
      </c>
      <c r="B79">
        <v>12</v>
      </c>
      <c r="C79" s="2">
        <v>37661</v>
      </c>
      <c r="D79" s="1">
        <v>0.5500115740740741</v>
      </c>
      <c r="E79">
        <v>43.358716666666666</v>
      </c>
      <c r="F79">
        <v>15.3869</v>
      </c>
      <c r="G79" s="4">
        <v>222</v>
      </c>
      <c r="H79">
        <v>38.5835</v>
      </c>
      <c r="I79">
        <v>28.9354</v>
      </c>
      <c r="J79">
        <v>14.1152</v>
      </c>
      <c r="K79">
        <v>5.66283</v>
      </c>
      <c r="L79">
        <v>101.442</v>
      </c>
      <c r="M79">
        <v>4.593188</v>
      </c>
      <c r="N79">
        <v>14.127</v>
      </c>
      <c r="O79">
        <v>0.2071</v>
      </c>
      <c r="P79">
        <v>0.35</v>
      </c>
      <c r="Q79">
        <v>5.25787</v>
      </c>
      <c r="R79" s="5"/>
    </row>
    <row r="80" spans="1:18" ht="12.75">
      <c r="A80">
        <v>22</v>
      </c>
      <c r="B80">
        <v>13</v>
      </c>
      <c r="C80" s="2">
        <v>37661</v>
      </c>
      <c r="D80" s="1">
        <v>0.5500925925925926</v>
      </c>
      <c r="E80">
        <v>43.358716666666666</v>
      </c>
      <c r="F80">
        <v>15.3869</v>
      </c>
      <c r="G80" s="4">
        <v>222</v>
      </c>
      <c r="H80">
        <v>38.5836</v>
      </c>
      <c r="I80">
        <v>28.9354</v>
      </c>
      <c r="J80">
        <v>14.1155</v>
      </c>
      <c r="K80">
        <v>5.6628</v>
      </c>
      <c r="L80">
        <v>101.484</v>
      </c>
      <c r="M80">
        <v>4.59323</v>
      </c>
      <c r="N80">
        <v>14.1273</v>
      </c>
      <c r="O80">
        <v>0.2073</v>
      </c>
      <c r="P80">
        <v>0.35</v>
      </c>
      <c r="Q80">
        <v>5.26049</v>
      </c>
      <c r="R80" s="5"/>
    </row>
    <row r="81" spans="1:18" ht="12.75">
      <c r="A81">
        <v>22</v>
      </c>
      <c r="B81">
        <v>14</v>
      </c>
      <c r="C81" s="2">
        <v>37661</v>
      </c>
      <c r="D81" s="1">
        <v>0.550162037037037</v>
      </c>
      <c r="E81">
        <v>43.358716666666666</v>
      </c>
      <c r="F81">
        <v>15.3869</v>
      </c>
      <c r="G81" s="4">
        <v>222</v>
      </c>
      <c r="H81">
        <v>38.5836</v>
      </c>
      <c r="I81">
        <v>28.9354</v>
      </c>
      <c r="J81">
        <v>14.1154</v>
      </c>
      <c r="K81">
        <v>5.66281</v>
      </c>
      <c r="L81">
        <v>101.502</v>
      </c>
      <c r="M81">
        <v>4.593215</v>
      </c>
      <c r="N81">
        <v>14.1272</v>
      </c>
      <c r="O81">
        <v>0.2097</v>
      </c>
      <c r="P81">
        <v>0.35</v>
      </c>
      <c r="Q81">
        <v>5.25817</v>
      </c>
      <c r="R81" s="5"/>
    </row>
    <row r="82" spans="1:18" ht="12.75">
      <c r="A82">
        <v>22</v>
      </c>
      <c r="B82">
        <v>15</v>
      </c>
      <c r="C82" s="2">
        <v>37661</v>
      </c>
      <c r="D82" s="1">
        <v>0.5502430555555555</v>
      </c>
      <c r="E82">
        <v>43.358716666666666</v>
      </c>
      <c r="F82">
        <v>15.3869</v>
      </c>
      <c r="G82" s="4">
        <v>222</v>
      </c>
      <c r="H82">
        <v>38.5836</v>
      </c>
      <c r="I82">
        <v>28.9353</v>
      </c>
      <c r="J82">
        <v>14.1155</v>
      </c>
      <c r="K82">
        <v>5.6628</v>
      </c>
      <c r="L82">
        <v>101.505</v>
      </c>
      <c r="M82">
        <v>4.593228</v>
      </c>
      <c r="N82">
        <v>14.1273</v>
      </c>
      <c r="O82">
        <v>0.2082</v>
      </c>
      <c r="P82">
        <v>0.35</v>
      </c>
      <c r="Q82">
        <v>5.25481</v>
      </c>
      <c r="R82" s="5"/>
    </row>
    <row r="83" spans="1:18" ht="12.75">
      <c r="A83">
        <v>22</v>
      </c>
      <c r="B83">
        <v>16</v>
      </c>
      <c r="C83" s="2">
        <v>37661</v>
      </c>
      <c r="D83" s="1">
        <v>0.5503125</v>
      </c>
      <c r="E83">
        <v>43.358716666666666</v>
      </c>
      <c r="F83">
        <v>15.3869</v>
      </c>
      <c r="G83" s="4">
        <v>222</v>
      </c>
      <c r="H83">
        <v>38.5836</v>
      </c>
      <c r="I83">
        <v>28.9354</v>
      </c>
      <c r="J83">
        <v>14.1155</v>
      </c>
      <c r="K83">
        <v>5.6628</v>
      </c>
      <c r="L83">
        <v>101.472</v>
      </c>
      <c r="M83">
        <v>4.593228</v>
      </c>
      <c r="N83">
        <v>14.1273</v>
      </c>
      <c r="O83">
        <v>0.2065</v>
      </c>
      <c r="P83">
        <v>0.35</v>
      </c>
      <c r="Q83">
        <v>5.25651</v>
      </c>
      <c r="R83" s="5"/>
    </row>
    <row r="84" spans="1:18" ht="12.75">
      <c r="A84">
        <v>22</v>
      </c>
      <c r="B84">
        <v>17</v>
      </c>
      <c r="C84" s="2">
        <v>37661</v>
      </c>
      <c r="D84" s="1">
        <v>0.5504050925925926</v>
      </c>
      <c r="E84">
        <v>43.358716666666666</v>
      </c>
      <c r="F84">
        <v>15.3869</v>
      </c>
      <c r="G84" s="4">
        <v>222</v>
      </c>
      <c r="H84">
        <v>38.5836</v>
      </c>
      <c r="I84">
        <v>28.9354</v>
      </c>
      <c r="J84">
        <v>14.1155</v>
      </c>
      <c r="K84">
        <v>5.6628</v>
      </c>
      <c r="L84">
        <v>101.474</v>
      </c>
      <c r="M84">
        <v>4.593228</v>
      </c>
      <c r="N84">
        <v>14.1273</v>
      </c>
      <c r="O84">
        <v>0.2063</v>
      </c>
      <c r="P84">
        <v>0.35</v>
      </c>
      <c r="Q84">
        <v>5.25682</v>
      </c>
      <c r="R84" s="5"/>
    </row>
    <row r="85" spans="1:18" ht="12.75">
      <c r="A85">
        <v>22</v>
      </c>
      <c r="B85">
        <v>18</v>
      </c>
      <c r="C85" s="2">
        <v>37661</v>
      </c>
      <c r="D85" s="1">
        <v>0.5504861111111111</v>
      </c>
      <c r="E85">
        <v>43.358716666666666</v>
      </c>
      <c r="F85">
        <v>15.3869</v>
      </c>
      <c r="G85" s="4">
        <v>222</v>
      </c>
      <c r="H85">
        <v>38.5836</v>
      </c>
      <c r="I85">
        <v>28.9356</v>
      </c>
      <c r="J85">
        <v>14.1146</v>
      </c>
      <c r="K85">
        <v>5.6629</v>
      </c>
      <c r="L85">
        <v>101.479</v>
      </c>
      <c r="M85">
        <v>4.593138</v>
      </c>
      <c r="N85">
        <v>14.1264</v>
      </c>
      <c r="O85">
        <v>0.2087</v>
      </c>
      <c r="P85">
        <v>0.351</v>
      </c>
      <c r="Q85">
        <v>5.25875</v>
      </c>
      <c r="R85" s="5"/>
    </row>
    <row r="86" spans="1:18" ht="12.75">
      <c r="A86">
        <v>22</v>
      </c>
      <c r="B86">
        <v>19</v>
      </c>
      <c r="C86" s="2">
        <v>37661</v>
      </c>
      <c r="D86" s="1">
        <v>0.5505671296296296</v>
      </c>
      <c r="E86">
        <v>43.358716666666666</v>
      </c>
      <c r="F86">
        <v>15.3869</v>
      </c>
      <c r="G86" s="4">
        <v>222</v>
      </c>
      <c r="H86">
        <v>38.5838</v>
      </c>
      <c r="I86">
        <v>28.9353</v>
      </c>
      <c r="J86">
        <v>14.1165</v>
      </c>
      <c r="K86">
        <v>5.66268</v>
      </c>
      <c r="L86">
        <v>101.485</v>
      </c>
      <c r="M86">
        <v>4.593352</v>
      </c>
      <c r="N86">
        <v>14.1283</v>
      </c>
      <c r="O86">
        <v>0.209</v>
      </c>
      <c r="P86">
        <v>0.35</v>
      </c>
      <c r="Q86">
        <v>5.26009</v>
      </c>
      <c r="R86" s="5"/>
    </row>
    <row r="87" spans="1:18" ht="12.75">
      <c r="A87">
        <v>22</v>
      </c>
      <c r="B87">
        <v>20</v>
      </c>
      <c r="C87" s="2">
        <v>37661</v>
      </c>
      <c r="D87" s="1">
        <v>0.5506481481481481</v>
      </c>
      <c r="E87">
        <v>43.358716666666666</v>
      </c>
      <c r="F87">
        <v>15.3869</v>
      </c>
      <c r="G87" s="4">
        <v>222</v>
      </c>
      <c r="H87">
        <v>38.5837</v>
      </c>
      <c r="I87">
        <v>28.9354</v>
      </c>
      <c r="J87">
        <v>14.1157</v>
      </c>
      <c r="K87">
        <v>5.66278</v>
      </c>
      <c r="L87">
        <v>101.487</v>
      </c>
      <c r="M87">
        <v>4.593258</v>
      </c>
      <c r="N87">
        <v>14.1275</v>
      </c>
      <c r="O87">
        <v>0.2071</v>
      </c>
      <c r="P87">
        <v>0.35</v>
      </c>
      <c r="Q87">
        <v>5.25273</v>
      </c>
      <c r="R87" s="5"/>
    </row>
    <row r="88" spans="1:18" ht="12.75">
      <c r="A88">
        <v>22</v>
      </c>
      <c r="B88">
        <v>21</v>
      </c>
      <c r="C88" s="2">
        <v>37661</v>
      </c>
      <c r="D88" s="1">
        <v>0.5507638888888889</v>
      </c>
      <c r="E88">
        <v>43.358716666666666</v>
      </c>
      <c r="F88">
        <v>15.3869</v>
      </c>
      <c r="G88" s="4">
        <v>222</v>
      </c>
      <c r="H88">
        <v>38.5837</v>
      </c>
      <c r="I88">
        <v>28.9355</v>
      </c>
      <c r="J88">
        <v>14.1151</v>
      </c>
      <c r="K88">
        <v>5.66285</v>
      </c>
      <c r="L88">
        <v>101.468</v>
      </c>
      <c r="M88">
        <v>4.593191</v>
      </c>
      <c r="N88">
        <v>14.1268</v>
      </c>
      <c r="O88">
        <v>0.2071</v>
      </c>
      <c r="P88">
        <v>0.35</v>
      </c>
      <c r="Q88">
        <v>5.25577</v>
      </c>
      <c r="R88" s="5"/>
    </row>
    <row r="89" spans="1:18" ht="12.75">
      <c r="A89">
        <v>22</v>
      </c>
      <c r="B89">
        <v>22</v>
      </c>
      <c r="C89" s="2">
        <v>37661</v>
      </c>
      <c r="D89" s="1">
        <v>0.5508217592592592</v>
      </c>
      <c r="E89">
        <v>43.358716666666666</v>
      </c>
      <c r="F89">
        <v>15.3869</v>
      </c>
      <c r="G89" s="4">
        <v>222</v>
      </c>
      <c r="H89">
        <v>38.5836</v>
      </c>
      <c r="I89">
        <v>28.9358</v>
      </c>
      <c r="J89">
        <v>14.1135</v>
      </c>
      <c r="K89">
        <v>5.66303</v>
      </c>
      <c r="L89">
        <v>101.498</v>
      </c>
      <c r="M89">
        <v>4.593014</v>
      </c>
      <c r="N89">
        <v>14.1253</v>
      </c>
      <c r="O89">
        <v>0.2093</v>
      </c>
      <c r="P89">
        <v>0.35</v>
      </c>
      <c r="Q89">
        <v>5.25517</v>
      </c>
      <c r="R89" s="5"/>
    </row>
    <row r="90" spans="1:18" ht="12.75">
      <c r="A90">
        <v>22</v>
      </c>
      <c r="B90">
        <v>23</v>
      </c>
      <c r="C90" s="2">
        <v>37661</v>
      </c>
      <c r="D90" s="1">
        <v>0.5525</v>
      </c>
      <c r="E90">
        <v>43.358716666666666</v>
      </c>
      <c r="F90">
        <v>15.3869</v>
      </c>
      <c r="G90" s="4">
        <v>222</v>
      </c>
      <c r="H90">
        <v>38.5363</v>
      </c>
      <c r="I90">
        <v>28.8889</v>
      </c>
      <c r="J90">
        <v>14.1604</v>
      </c>
      <c r="K90">
        <v>5.66016</v>
      </c>
      <c r="L90">
        <v>51.348</v>
      </c>
      <c r="M90">
        <v>4.589798</v>
      </c>
      <c r="N90">
        <v>14.1647</v>
      </c>
      <c r="O90">
        <v>0.2087</v>
      </c>
      <c r="P90">
        <v>0.342</v>
      </c>
      <c r="Q90">
        <v>5.34576</v>
      </c>
      <c r="R90" s="5"/>
    </row>
    <row r="91" spans="1:18" ht="12.75">
      <c r="A91">
        <v>22</v>
      </c>
      <c r="B91">
        <v>24</v>
      </c>
      <c r="C91" s="2">
        <v>37661</v>
      </c>
      <c r="D91" s="1">
        <v>0.5525694444444444</v>
      </c>
      <c r="E91">
        <v>43.358716666666666</v>
      </c>
      <c r="F91">
        <v>15.3869</v>
      </c>
      <c r="G91" s="4">
        <v>222</v>
      </c>
      <c r="H91">
        <v>38.5363</v>
      </c>
      <c r="I91">
        <v>28.889</v>
      </c>
      <c r="J91">
        <v>14.1598</v>
      </c>
      <c r="K91">
        <v>5.66024</v>
      </c>
      <c r="L91">
        <v>51.359</v>
      </c>
      <c r="M91">
        <v>4.589724</v>
      </c>
      <c r="N91">
        <v>14.1641</v>
      </c>
      <c r="O91">
        <v>0.2092</v>
      </c>
      <c r="P91">
        <v>0.341</v>
      </c>
      <c r="Q91">
        <v>5.34604</v>
      </c>
      <c r="R91" s="5"/>
    </row>
    <row r="92" spans="1:18" ht="12.75">
      <c r="A92">
        <v>23</v>
      </c>
      <c r="B92">
        <v>1</v>
      </c>
      <c r="C92" s="2">
        <v>37661</v>
      </c>
      <c r="D92" s="1">
        <v>0.6455555555555555</v>
      </c>
      <c r="E92">
        <f>43+23.09/60</f>
        <v>43.38483333333333</v>
      </c>
      <c r="F92">
        <f>15+19.929/60</f>
        <v>15.33215</v>
      </c>
      <c r="G92" s="4">
        <v>237</v>
      </c>
      <c r="H92">
        <v>38.5252</v>
      </c>
      <c r="I92">
        <v>29.4462</v>
      </c>
      <c r="J92">
        <v>11.4095</v>
      </c>
      <c r="K92">
        <v>5.98993</v>
      </c>
      <c r="L92">
        <v>237.28</v>
      </c>
      <c r="M92">
        <v>4.310783</v>
      </c>
      <c r="N92">
        <v>11.438</v>
      </c>
      <c r="O92">
        <v>0.1912</v>
      </c>
      <c r="P92">
        <v>0.967</v>
      </c>
      <c r="Q92">
        <v>4.62985</v>
      </c>
      <c r="R92" s="5"/>
    </row>
    <row r="93" spans="1:18" ht="12.75">
      <c r="A93">
        <v>23</v>
      </c>
      <c r="B93">
        <v>2</v>
      </c>
      <c r="C93" s="2">
        <v>37661</v>
      </c>
      <c r="D93" s="1">
        <v>0.645636574074074</v>
      </c>
      <c r="E93">
        <f aca="true" t="shared" si="4" ref="E93:E110">43+23.09/60</f>
        <v>43.38483333333333</v>
      </c>
      <c r="F93">
        <f aca="true" t="shared" si="5" ref="F93:F110">15+19.929/60</f>
        <v>15.33215</v>
      </c>
      <c r="G93" s="4">
        <v>237</v>
      </c>
      <c r="H93">
        <v>38.5252</v>
      </c>
      <c r="I93">
        <v>29.4462</v>
      </c>
      <c r="J93">
        <v>11.4095</v>
      </c>
      <c r="K93">
        <v>5.98994</v>
      </c>
      <c r="L93">
        <v>237.273</v>
      </c>
      <c r="M93">
        <v>4.310775</v>
      </c>
      <c r="N93">
        <v>11.438</v>
      </c>
      <c r="O93">
        <v>0.1907</v>
      </c>
      <c r="P93">
        <v>0.966</v>
      </c>
      <c r="Q93">
        <v>4.62846</v>
      </c>
      <c r="R93" s="5"/>
    </row>
    <row r="94" spans="1:18" ht="12.75">
      <c r="A94">
        <v>23</v>
      </c>
      <c r="B94">
        <v>3</v>
      </c>
      <c r="C94" s="2">
        <v>37661</v>
      </c>
      <c r="D94" s="1">
        <v>0.6457175925925925</v>
      </c>
      <c r="E94">
        <f t="shared" si="4"/>
        <v>43.38483333333333</v>
      </c>
      <c r="F94">
        <f t="shared" si="5"/>
        <v>15.33215</v>
      </c>
      <c r="G94" s="4">
        <v>237</v>
      </c>
      <c r="H94">
        <v>38.5252</v>
      </c>
      <c r="I94">
        <v>29.4462</v>
      </c>
      <c r="J94">
        <v>11.4096</v>
      </c>
      <c r="K94">
        <v>5.98992</v>
      </c>
      <c r="L94">
        <v>237.289</v>
      </c>
      <c r="M94">
        <v>4.310795</v>
      </c>
      <c r="N94">
        <v>11.4381</v>
      </c>
      <c r="O94">
        <v>0.1913</v>
      </c>
      <c r="P94">
        <v>0.966</v>
      </c>
      <c r="Q94">
        <v>4.62984</v>
      </c>
      <c r="R94" s="5"/>
    </row>
    <row r="95" spans="1:18" ht="12.75">
      <c r="A95">
        <v>23</v>
      </c>
      <c r="B95">
        <v>4</v>
      </c>
      <c r="C95" s="2">
        <v>37661</v>
      </c>
      <c r="D95" s="1">
        <v>0.6466550925925926</v>
      </c>
      <c r="E95">
        <f t="shared" si="4"/>
        <v>43.38483333333333</v>
      </c>
      <c r="F95">
        <f t="shared" si="5"/>
        <v>15.33215</v>
      </c>
      <c r="G95" s="4">
        <v>237</v>
      </c>
      <c r="H95">
        <v>38.5311</v>
      </c>
      <c r="I95">
        <v>29.4338</v>
      </c>
      <c r="J95">
        <v>11.4977</v>
      </c>
      <c r="K95">
        <v>5.97886</v>
      </c>
      <c r="L95">
        <v>214.78</v>
      </c>
      <c r="M95">
        <v>4.319181</v>
      </c>
      <c r="N95">
        <v>11.5234</v>
      </c>
      <c r="O95">
        <v>0.1911</v>
      </c>
      <c r="P95">
        <v>1.329</v>
      </c>
      <c r="Q95">
        <v>4.62024</v>
      </c>
      <c r="R95" s="5"/>
    </row>
    <row r="96" spans="1:18" ht="12.75">
      <c r="A96">
        <v>23</v>
      </c>
      <c r="B96">
        <v>5</v>
      </c>
      <c r="C96" s="2">
        <v>37661</v>
      </c>
      <c r="D96" s="1">
        <v>0.6467361111111111</v>
      </c>
      <c r="E96">
        <f t="shared" si="4"/>
        <v>43.38483333333333</v>
      </c>
      <c r="F96">
        <f t="shared" si="5"/>
        <v>15.33215</v>
      </c>
      <c r="G96" s="4">
        <v>237</v>
      </c>
      <c r="H96">
        <v>38.5317</v>
      </c>
      <c r="I96">
        <v>29.433</v>
      </c>
      <c r="J96">
        <v>11.5044</v>
      </c>
      <c r="K96">
        <v>5.978</v>
      </c>
      <c r="L96">
        <v>214.782</v>
      </c>
      <c r="M96">
        <v>4.319936</v>
      </c>
      <c r="N96">
        <v>11.53</v>
      </c>
      <c r="O96">
        <v>0.1911</v>
      </c>
      <c r="P96">
        <v>1.369</v>
      </c>
      <c r="Q96">
        <v>4.61831</v>
      </c>
      <c r="R96" s="5"/>
    </row>
    <row r="97" spans="1:18" ht="12.75">
      <c r="A97">
        <v>23</v>
      </c>
      <c r="B97">
        <v>6</v>
      </c>
      <c r="C97" s="2">
        <v>37661</v>
      </c>
      <c r="D97" s="1">
        <v>0.6468287037037037</v>
      </c>
      <c r="E97">
        <f t="shared" si="4"/>
        <v>43.38483333333333</v>
      </c>
      <c r="F97">
        <f t="shared" si="5"/>
        <v>15.33215</v>
      </c>
      <c r="G97" s="4">
        <v>237</v>
      </c>
      <c r="H97">
        <v>38.5319</v>
      </c>
      <c r="I97">
        <v>29.4327</v>
      </c>
      <c r="J97">
        <v>11.5065</v>
      </c>
      <c r="K97">
        <v>5.97772</v>
      </c>
      <c r="L97">
        <v>214.792</v>
      </c>
      <c r="M97">
        <v>4.320182</v>
      </c>
      <c r="N97">
        <v>11.5322</v>
      </c>
      <c r="O97">
        <v>0.1911</v>
      </c>
      <c r="P97">
        <v>1.394</v>
      </c>
      <c r="Q97">
        <v>4.61646</v>
      </c>
      <c r="R97" s="5"/>
    </row>
    <row r="98" spans="1:18" ht="12.75">
      <c r="A98">
        <v>23</v>
      </c>
      <c r="B98">
        <v>7</v>
      </c>
      <c r="C98" s="2">
        <v>37661</v>
      </c>
      <c r="D98" s="1">
        <v>0.6485185185185185</v>
      </c>
      <c r="E98">
        <f t="shared" si="4"/>
        <v>43.38483333333333</v>
      </c>
      <c r="F98">
        <f t="shared" si="5"/>
        <v>15.33215</v>
      </c>
      <c r="G98" s="4">
        <v>237</v>
      </c>
      <c r="H98">
        <v>38.6712</v>
      </c>
      <c r="I98">
        <v>29.064</v>
      </c>
      <c r="J98">
        <v>13.8353</v>
      </c>
      <c r="K98">
        <v>5.69096</v>
      </c>
      <c r="L98">
        <v>164.672</v>
      </c>
      <c r="M98">
        <v>4.576684</v>
      </c>
      <c r="N98">
        <v>13.8564</v>
      </c>
      <c r="O98">
        <v>0.1947</v>
      </c>
      <c r="P98">
        <v>0.429</v>
      </c>
      <c r="Q98">
        <v>4.78007</v>
      </c>
      <c r="R98" s="5"/>
    </row>
    <row r="99" spans="1:18" ht="12.75">
      <c r="A99">
        <v>23</v>
      </c>
      <c r="B99">
        <v>8</v>
      </c>
      <c r="C99" s="2">
        <v>37661</v>
      </c>
      <c r="D99" s="1">
        <v>0.6485995370370371</v>
      </c>
      <c r="E99">
        <f t="shared" si="4"/>
        <v>43.38483333333333</v>
      </c>
      <c r="F99">
        <f t="shared" si="5"/>
        <v>15.33215</v>
      </c>
      <c r="G99" s="4">
        <v>237</v>
      </c>
      <c r="H99">
        <v>38.6714</v>
      </c>
      <c r="I99">
        <v>29.0638</v>
      </c>
      <c r="J99">
        <v>13.8368</v>
      </c>
      <c r="K99">
        <v>5.69077</v>
      </c>
      <c r="L99">
        <v>164.667</v>
      </c>
      <c r="M99">
        <v>4.576868</v>
      </c>
      <c r="N99">
        <v>13.8579</v>
      </c>
      <c r="O99">
        <v>0.195</v>
      </c>
      <c r="P99">
        <v>0.428</v>
      </c>
      <c r="Q99">
        <v>4.78969</v>
      </c>
      <c r="R99" s="5"/>
    </row>
    <row r="100" spans="1:18" ht="12.75">
      <c r="A100">
        <v>23</v>
      </c>
      <c r="B100">
        <v>9</v>
      </c>
      <c r="C100" s="2">
        <v>37661</v>
      </c>
      <c r="D100" s="1">
        <v>0.6486689814814816</v>
      </c>
      <c r="E100">
        <f t="shared" si="4"/>
        <v>43.38483333333333</v>
      </c>
      <c r="F100">
        <f t="shared" si="5"/>
        <v>15.33215</v>
      </c>
      <c r="G100" s="4">
        <v>237</v>
      </c>
      <c r="H100">
        <v>38.6727</v>
      </c>
      <c r="I100">
        <v>29.0655</v>
      </c>
      <c r="J100">
        <v>13.8339</v>
      </c>
      <c r="K100">
        <v>5.69107</v>
      </c>
      <c r="L100">
        <v>164.665</v>
      </c>
      <c r="M100">
        <v>4.576696</v>
      </c>
      <c r="N100">
        <v>13.855</v>
      </c>
      <c r="O100">
        <v>0.1957</v>
      </c>
      <c r="P100">
        <v>0.43</v>
      </c>
      <c r="Q100">
        <v>4.79381</v>
      </c>
      <c r="R100" s="5"/>
    </row>
    <row r="101" spans="1:18" ht="12.75">
      <c r="A101">
        <v>23</v>
      </c>
      <c r="B101">
        <v>10</v>
      </c>
      <c r="C101" s="2">
        <v>37661</v>
      </c>
      <c r="D101" s="1">
        <v>0.6506712962962963</v>
      </c>
      <c r="E101">
        <f t="shared" si="4"/>
        <v>43.38483333333333</v>
      </c>
      <c r="F101">
        <f t="shared" si="5"/>
        <v>15.33215</v>
      </c>
      <c r="G101" s="4">
        <v>237</v>
      </c>
      <c r="H101">
        <v>38.5572</v>
      </c>
      <c r="I101">
        <v>28.9255</v>
      </c>
      <c r="J101">
        <v>14.0667</v>
      </c>
      <c r="K101">
        <v>5.66933</v>
      </c>
      <c r="L101">
        <v>101.272</v>
      </c>
      <c r="M101">
        <v>4.585227</v>
      </c>
      <c r="N101">
        <v>14.0785</v>
      </c>
      <c r="O101">
        <v>0.2235</v>
      </c>
      <c r="P101">
        <v>0.348</v>
      </c>
      <c r="Q101">
        <v>5.35669</v>
      </c>
      <c r="R101" s="5"/>
    </row>
    <row r="102" spans="1:18" ht="12.75">
      <c r="A102">
        <v>23</v>
      </c>
      <c r="B102">
        <v>11</v>
      </c>
      <c r="C102" s="2">
        <v>37661</v>
      </c>
      <c r="D102" s="1">
        <v>0.6507638888888889</v>
      </c>
      <c r="E102">
        <f t="shared" si="4"/>
        <v>43.38483333333333</v>
      </c>
      <c r="F102">
        <f t="shared" si="5"/>
        <v>15.33215</v>
      </c>
      <c r="G102" s="4">
        <v>237</v>
      </c>
      <c r="H102">
        <v>38.557</v>
      </c>
      <c r="I102">
        <v>28.9253</v>
      </c>
      <c r="J102">
        <v>14.0675</v>
      </c>
      <c r="K102">
        <v>5.66925</v>
      </c>
      <c r="L102">
        <v>101.268</v>
      </c>
      <c r="M102">
        <v>4.585295</v>
      </c>
      <c r="N102">
        <v>14.0792</v>
      </c>
      <c r="O102">
        <v>0.2228</v>
      </c>
      <c r="P102">
        <v>0.346</v>
      </c>
      <c r="Q102">
        <v>5.35494</v>
      </c>
      <c r="R102" s="5"/>
    </row>
    <row r="103" spans="1:18" ht="12.75">
      <c r="A103">
        <v>23</v>
      </c>
      <c r="B103">
        <v>12</v>
      </c>
      <c r="C103" s="2">
        <v>37661</v>
      </c>
      <c r="D103" s="1">
        <v>0.6508449074074074</v>
      </c>
      <c r="E103">
        <f t="shared" si="4"/>
        <v>43.38483333333333</v>
      </c>
      <c r="F103">
        <f t="shared" si="5"/>
        <v>15.33215</v>
      </c>
      <c r="G103" s="4">
        <v>237</v>
      </c>
      <c r="H103">
        <v>38.5571</v>
      </c>
      <c r="I103">
        <v>28.9257</v>
      </c>
      <c r="J103">
        <v>14.0659</v>
      </c>
      <c r="K103">
        <v>5.66943</v>
      </c>
      <c r="L103">
        <v>101.266</v>
      </c>
      <c r="M103">
        <v>4.585137</v>
      </c>
      <c r="N103">
        <v>14.0776</v>
      </c>
      <c r="O103">
        <v>0.2221</v>
      </c>
      <c r="P103">
        <v>0.348</v>
      </c>
      <c r="Q103">
        <v>5.35631</v>
      </c>
      <c r="R103" s="5"/>
    </row>
    <row r="104" spans="1:18" ht="12.75">
      <c r="A104">
        <v>23</v>
      </c>
      <c r="B104">
        <v>13</v>
      </c>
      <c r="C104" s="2">
        <v>37661</v>
      </c>
      <c r="D104" s="1">
        <v>0.6510532407407407</v>
      </c>
      <c r="E104">
        <f t="shared" si="4"/>
        <v>43.38483333333333</v>
      </c>
      <c r="F104">
        <f t="shared" si="5"/>
        <v>15.33215</v>
      </c>
      <c r="G104" s="4">
        <v>237</v>
      </c>
      <c r="H104">
        <v>38.557</v>
      </c>
      <c r="I104">
        <v>28.9261</v>
      </c>
      <c r="J104">
        <v>14.0635</v>
      </c>
      <c r="K104">
        <v>5.6697</v>
      </c>
      <c r="L104">
        <v>101.279</v>
      </c>
      <c r="M104">
        <v>4.584875</v>
      </c>
      <c r="N104">
        <v>14.0753</v>
      </c>
      <c r="O104">
        <v>0.2272</v>
      </c>
      <c r="P104">
        <v>0.351</v>
      </c>
      <c r="Q104">
        <v>5.35048</v>
      </c>
      <c r="R104" s="5"/>
    </row>
    <row r="105" spans="1:18" ht="12.75">
      <c r="A105">
        <v>23</v>
      </c>
      <c r="B105">
        <v>14</v>
      </c>
      <c r="C105" s="2">
        <v>37661</v>
      </c>
      <c r="D105" s="1">
        <v>0.6529861111111112</v>
      </c>
      <c r="E105">
        <f t="shared" si="4"/>
        <v>43.38483333333333</v>
      </c>
      <c r="F105">
        <f t="shared" si="5"/>
        <v>15.33215</v>
      </c>
      <c r="G105" s="4">
        <v>237</v>
      </c>
      <c r="H105">
        <v>38.5561</v>
      </c>
      <c r="I105">
        <v>28.9206</v>
      </c>
      <c r="J105">
        <v>14.0857</v>
      </c>
      <c r="K105">
        <v>5.66822</v>
      </c>
      <c r="L105">
        <v>41.303</v>
      </c>
      <c r="M105">
        <v>4.583311</v>
      </c>
      <c r="N105">
        <v>14.0885</v>
      </c>
      <c r="O105">
        <v>0.2296</v>
      </c>
      <c r="P105">
        <v>0.366</v>
      </c>
      <c r="Q105">
        <v>5.34725</v>
      </c>
      <c r="R105" s="5"/>
    </row>
    <row r="106" spans="1:18" ht="12.75">
      <c r="A106">
        <v>23</v>
      </c>
      <c r="B106">
        <v>15</v>
      </c>
      <c r="C106" s="2">
        <v>37661</v>
      </c>
      <c r="D106" s="1">
        <v>0.6530671296296297</v>
      </c>
      <c r="E106">
        <f t="shared" si="4"/>
        <v>43.38483333333333</v>
      </c>
      <c r="F106">
        <f t="shared" si="5"/>
        <v>15.33215</v>
      </c>
      <c r="G106" s="4">
        <v>237</v>
      </c>
      <c r="H106">
        <v>38.5563</v>
      </c>
      <c r="I106">
        <v>28.9208</v>
      </c>
      <c r="J106">
        <v>14.0853</v>
      </c>
      <c r="K106">
        <v>5.66826</v>
      </c>
      <c r="L106">
        <v>41.298</v>
      </c>
      <c r="M106">
        <v>4.583283</v>
      </c>
      <c r="N106">
        <v>14.088</v>
      </c>
      <c r="O106">
        <v>0.2311</v>
      </c>
      <c r="P106">
        <v>0.366</v>
      </c>
      <c r="Q106">
        <v>5.34714</v>
      </c>
      <c r="R106" s="5"/>
    </row>
    <row r="107" spans="1:18" ht="12.75">
      <c r="A107">
        <v>23</v>
      </c>
      <c r="B107">
        <v>16</v>
      </c>
      <c r="C107" s="2">
        <v>37661</v>
      </c>
      <c r="D107" s="1">
        <v>0.6531365740740741</v>
      </c>
      <c r="E107">
        <f t="shared" si="4"/>
        <v>43.38483333333333</v>
      </c>
      <c r="F107">
        <f t="shared" si="5"/>
        <v>15.33215</v>
      </c>
      <c r="G107" s="4">
        <v>237</v>
      </c>
      <c r="H107">
        <v>38.5563</v>
      </c>
      <c r="I107">
        <v>28.9208</v>
      </c>
      <c r="J107">
        <v>14.0853</v>
      </c>
      <c r="K107">
        <v>5.66826</v>
      </c>
      <c r="L107">
        <v>41.302</v>
      </c>
      <c r="M107">
        <v>4.583286</v>
      </c>
      <c r="N107">
        <v>14.0881</v>
      </c>
      <c r="O107">
        <v>0.233</v>
      </c>
      <c r="P107">
        <v>0.366</v>
      </c>
      <c r="Q107">
        <v>5.35244</v>
      </c>
      <c r="R107" s="5"/>
    </row>
    <row r="108" spans="1:18" ht="12.75">
      <c r="A108">
        <v>23</v>
      </c>
      <c r="B108">
        <v>17</v>
      </c>
      <c r="C108" s="2">
        <v>37661</v>
      </c>
      <c r="D108" s="1">
        <v>0.6546180555555555</v>
      </c>
      <c r="E108">
        <f t="shared" si="4"/>
        <v>43.38483333333333</v>
      </c>
      <c r="F108">
        <f t="shared" si="5"/>
        <v>15.33215</v>
      </c>
      <c r="G108" s="4">
        <v>237</v>
      </c>
      <c r="H108">
        <v>38.5508</v>
      </c>
      <c r="I108">
        <v>28.9085</v>
      </c>
      <c r="J108">
        <v>14.122</v>
      </c>
      <c r="K108">
        <v>5.66492</v>
      </c>
      <c r="L108">
        <v>1.321</v>
      </c>
      <c r="M108">
        <v>4.584054</v>
      </c>
      <c r="N108">
        <v>14.1188</v>
      </c>
      <c r="O108">
        <v>0.2143</v>
      </c>
      <c r="P108">
        <v>0.363</v>
      </c>
      <c r="Q108">
        <v>5.35241</v>
      </c>
      <c r="R108" s="5"/>
    </row>
    <row r="109" spans="1:18" ht="12.75">
      <c r="A109">
        <v>23</v>
      </c>
      <c r="B109">
        <v>18</v>
      </c>
      <c r="C109" s="2">
        <v>37661</v>
      </c>
      <c r="D109" s="1">
        <v>0.654699074074074</v>
      </c>
      <c r="E109">
        <f t="shared" si="4"/>
        <v>43.38483333333333</v>
      </c>
      <c r="F109">
        <f t="shared" si="5"/>
        <v>15.33215</v>
      </c>
      <c r="G109" s="4">
        <v>237</v>
      </c>
      <c r="H109">
        <v>38.5508</v>
      </c>
      <c r="I109">
        <v>28.9085</v>
      </c>
      <c r="J109">
        <v>14.1222</v>
      </c>
      <c r="K109">
        <v>5.6649</v>
      </c>
      <c r="L109">
        <v>1.307</v>
      </c>
      <c r="M109">
        <v>4.584076</v>
      </c>
      <c r="N109">
        <v>14.119</v>
      </c>
      <c r="O109">
        <v>0.2137</v>
      </c>
      <c r="P109">
        <v>0.363</v>
      </c>
      <c r="Q109">
        <v>5.35064</v>
      </c>
      <c r="R109" s="5"/>
    </row>
    <row r="110" spans="1:18" ht="12.75">
      <c r="A110">
        <v>23</v>
      </c>
      <c r="B110">
        <v>19</v>
      </c>
      <c r="C110" s="2">
        <v>37661</v>
      </c>
      <c r="D110" s="1">
        <v>0.6547685185185185</v>
      </c>
      <c r="E110">
        <f t="shared" si="4"/>
        <v>43.38483333333333</v>
      </c>
      <c r="F110">
        <f t="shared" si="5"/>
        <v>15.33215</v>
      </c>
      <c r="G110" s="4">
        <v>237</v>
      </c>
      <c r="H110">
        <v>38.5508</v>
      </c>
      <c r="I110">
        <v>28.9085</v>
      </c>
      <c r="J110">
        <v>14.1223</v>
      </c>
      <c r="K110">
        <v>5.66489</v>
      </c>
      <c r="L110">
        <v>1.332</v>
      </c>
      <c r="M110">
        <v>4.584082</v>
      </c>
      <c r="N110">
        <v>14.1191</v>
      </c>
      <c r="O110">
        <v>0.2147</v>
      </c>
      <c r="P110">
        <v>0.366</v>
      </c>
      <c r="Q110">
        <v>5.35008</v>
      </c>
      <c r="R110" s="5"/>
    </row>
    <row r="111" spans="1:18" ht="12.75">
      <c r="A111">
        <v>24</v>
      </c>
      <c r="B111">
        <v>1</v>
      </c>
      <c r="C111" s="2">
        <v>37661</v>
      </c>
      <c r="D111" s="1">
        <v>0.7247685185185185</v>
      </c>
      <c r="E111">
        <v>43.409573333333334</v>
      </c>
      <c r="F111">
        <v>15.282185</v>
      </c>
      <c r="G111" s="4">
        <v>229</v>
      </c>
      <c r="H111">
        <v>38.5382</v>
      </c>
      <c r="I111">
        <v>29.4223</v>
      </c>
      <c r="J111">
        <v>11.5852</v>
      </c>
      <c r="K111">
        <v>5.96727</v>
      </c>
      <c r="L111">
        <v>229.229</v>
      </c>
      <c r="M111">
        <v>4.329901</v>
      </c>
      <c r="N111">
        <v>11.6129</v>
      </c>
      <c r="O111">
        <v>0.191</v>
      </c>
      <c r="P111">
        <v>2.123</v>
      </c>
      <c r="Q111">
        <v>4.61899</v>
      </c>
      <c r="R111" s="5"/>
    </row>
    <row r="112" spans="1:18" ht="12.75">
      <c r="A112">
        <v>24</v>
      </c>
      <c r="B112">
        <v>2</v>
      </c>
      <c r="C112" s="2">
        <v>37661</v>
      </c>
      <c r="D112" s="1">
        <v>0.7248611111111112</v>
      </c>
      <c r="E112">
        <v>43.409573333333334</v>
      </c>
      <c r="F112">
        <v>15.282185</v>
      </c>
      <c r="G112" s="4">
        <v>229</v>
      </c>
      <c r="H112">
        <v>38.5383</v>
      </c>
      <c r="I112">
        <v>29.4222</v>
      </c>
      <c r="J112">
        <v>11.5863</v>
      </c>
      <c r="K112">
        <v>5.96712</v>
      </c>
      <c r="L112">
        <v>229.239</v>
      </c>
      <c r="M112">
        <v>4.330033</v>
      </c>
      <c r="N112">
        <v>11.614</v>
      </c>
      <c r="O112">
        <v>0.1912</v>
      </c>
      <c r="P112">
        <v>2.029</v>
      </c>
      <c r="Q112">
        <v>4.62057</v>
      </c>
      <c r="R112" s="5"/>
    </row>
    <row r="113" spans="1:18" ht="12.75">
      <c r="A113">
        <v>24</v>
      </c>
      <c r="B113">
        <v>3</v>
      </c>
      <c r="C113" s="2">
        <v>37661</v>
      </c>
      <c r="D113" s="1">
        <v>0.7249305555555555</v>
      </c>
      <c r="E113">
        <v>43.409573333333334</v>
      </c>
      <c r="F113">
        <v>15.282185</v>
      </c>
      <c r="G113" s="4">
        <v>229</v>
      </c>
      <c r="H113">
        <v>38.5383</v>
      </c>
      <c r="I113">
        <v>29.4223</v>
      </c>
      <c r="J113">
        <v>11.5859</v>
      </c>
      <c r="K113">
        <v>5.96717</v>
      </c>
      <c r="L113">
        <v>229.243</v>
      </c>
      <c r="M113">
        <v>4.329983</v>
      </c>
      <c r="N113">
        <v>11.6135</v>
      </c>
      <c r="O113">
        <v>0.1913</v>
      </c>
      <c r="P113">
        <v>2.074</v>
      </c>
      <c r="Q113">
        <v>4.62019</v>
      </c>
      <c r="R113" s="5"/>
    </row>
    <row r="114" spans="1:18" ht="12.75">
      <c r="A114">
        <v>24</v>
      </c>
      <c r="B114">
        <v>4</v>
      </c>
      <c r="C114" s="2">
        <v>37661</v>
      </c>
      <c r="D114" s="1">
        <v>0.7265162037037037</v>
      </c>
      <c r="E114">
        <v>43.409573333333334</v>
      </c>
      <c r="F114">
        <v>15.282185</v>
      </c>
      <c r="G114" s="4">
        <v>229</v>
      </c>
      <c r="H114">
        <v>38.5756</v>
      </c>
      <c r="I114">
        <v>29.351</v>
      </c>
      <c r="J114">
        <v>12.0954</v>
      </c>
      <c r="K114">
        <v>5.90274</v>
      </c>
      <c r="L114">
        <v>182.003</v>
      </c>
      <c r="M114">
        <v>4.384117</v>
      </c>
      <c r="N114">
        <v>12.1173</v>
      </c>
      <c r="O114">
        <v>0.1899</v>
      </c>
      <c r="P114">
        <v>0.409</v>
      </c>
      <c r="Q114">
        <v>4.6481</v>
      </c>
      <c r="R114" s="5"/>
    </row>
    <row r="115" spans="1:18" ht="12.75">
      <c r="A115">
        <v>24</v>
      </c>
      <c r="B115">
        <v>5</v>
      </c>
      <c r="C115" s="2">
        <v>37661</v>
      </c>
      <c r="D115" s="1">
        <v>0.7265972222222222</v>
      </c>
      <c r="E115">
        <v>43.409573333333334</v>
      </c>
      <c r="F115">
        <v>15.282185</v>
      </c>
      <c r="G115" s="4">
        <v>229</v>
      </c>
      <c r="H115">
        <v>38.5756</v>
      </c>
      <c r="I115">
        <v>29.3511</v>
      </c>
      <c r="J115">
        <v>12.0946</v>
      </c>
      <c r="K115">
        <v>5.90285</v>
      </c>
      <c r="L115">
        <v>181.998</v>
      </c>
      <c r="M115">
        <v>4.384021</v>
      </c>
      <c r="N115">
        <v>12.1164</v>
      </c>
      <c r="O115">
        <v>0.1899</v>
      </c>
      <c r="P115">
        <v>0.408</v>
      </c>
      <c r="Q115">
        <v>4.65079</v>
      </c>
      <c r="R115" s="5"/>
    </row>
    <row r="116" spans="1:18" ht="12.75">
      <c r="A116">
        <v>24</v>
      </c>
      <c r="B116">
        <v>6</v>
      </c>
      <c r="C116" s="2">
        <v>37661</v>
      </c>
      <c r="D116" s="1">
        <v>0.7266666666666667</v>
      </c>
      <c r="E116">
        <v>43.409573333333334</v>
      </c>
      <c r="F116">
        <v>15.282185</v>
      </c>
      <c r="G116" s="4">
        <v>229</v>
      </c>
      <c r="H116">
        <v>38.5755</v>
      </c>
      <c r="I116">
        <v>29.3518</v>
      </c>
      <c r="J116">
        <v>12.0912</v>
      </c>
      <c r="K116">
        <v>5.90326</v>
      </c>
      <c r="L116">
        <v>182.017</v>
      </c>
      <c r="M116">
        <v>4.383671</v>
      </c>
      <c r="N116">
        <v>12.1131</v>
      </c>
      <c r="O116">
        <v>0.1898</v>
      </c>
      <c r="P116">
        <v>0.409</v>
      </c>
      <c r="Q116">
        <v>4.65081</v>
      </c>
      <c r="R116" s="5"/>
    </row>
    <row r="117" spans="1:18" ht="12.75">
      <c r="A117">
        <v>24</v>
      </c>
      <c r="B117">
        <v>7</v>
      </c>
      <c r="C117" s="2">
        <v>37661</v>
      </c>
      <c r="D117" s="1">
        <v>0.7279745370370371</v>
      </c>
      <c r="E117">
        <v>43.409573333333334</v>
      </c>
      <c r="F117">
        <v>15.282185</v>
      </c>
      <c r="G117" s="4">
        <v>229</v>
      </c>
      <c r="H117">
        <v>38.6821</v>
      </c>
      <c r="I117">
        <v>29.1142</v>
      </c>
      <c r="J117">
        <v>13.6412</v>
      </c>
      <c r="K117">
        <v>5.71346</v>
      </c>
      <c r="L117">
        <v>146.805</v>
      </c>
      <c r="M117">
        <v>4.55606</v>
      </c>
      <c r="N117">
        <v>13.6595</v>
      </c>
      <c r="O117">
        <v>0.1913</v>
      </c>
      <c r="P117">
        <v>0.459</v>
      </c>
      <c r="Q117">
        <v>4.67815</v>
      </c>
      <c r="R117" s="5"/>
    </row>
    <row r="118" spans="1:18" ht="12.75">
      <c r="A118">
        <v>24</v>
      </c>
      <c r="B118">
        <v>8</v>
      </c>
      <c r="C118" s="2">
        <v>37661</v>
      </c>
      <c r="D118" s="1">
        <v>0.7280439814814814</v>
      </c>
      <c r="E118">
        <v>43.409573333333334</v>
      </c>
      <c r="F118">
        <v>15.282185</v>
      </c>
      <c r="G118" s="4">
        <v>229</v>
      </c>
      <c r="H118">
        <v>38.682</v>
      </c>
      <c r="I118">
        <v>29.1132</v>
      </c>
      <c r="J118">
        <v>13.6454</v>
      </c>
      <c r="K118">
        <v>5.71298</v>
      </c>
      <c r="L118">
        <v>146.771</v>
      </c>
      <c r="M118">
        <v>4.556487</v>
      </c>
      <c r="N118">
        <v>13.6636</v>
      </c>
      <c r="O118">
        <v>0.192</v>
      </c>
      <c r="P118">
        <v>0.459</v>
      </c>
      <c r="Q118">
        <v>4.67927</v>
      </c>
      <c r="R118" s="5"/>
    </row>
    <row r="119" spans="1:18" ht="12.75">
      <c r="A119">
        <v>24</v>
      </c>
      <c r="B119">
        <v>9</v>
      </c>
      <c r="C119" s="2">
        <v>37661</v>
      </c>
      <c r="D119" s="1">
        <v>0.728125</v>
      </c>
      <c r="E119">
        <v>43.409573333333334</v>
      </c>
      <c r="F119">
        <v>15.282185</v>
      </c>
      <c r="G119" s="4">
        <v>229</v>
      </c>
      <c r="H119">
        <v>38.6826</v>
      </c>
      <c r="I119">
        <v>29.1145</v>
      </c>
      <c r="J119">
        <v>13.6414</v>
      </c>
      <c r="K119">
        <v>5.71342</v>
      </c>
      <c r="L119">
        <v>146.788</v>
      </c>
      <c r="M119">
        <v>4.556129</v>
      </c>
      <c r="N119">
        <v>13.6597</v>
      </c>
      <c r="O119">
        <v>0.1924</v>
      </c>
      <c r="P119">
        <v>0.457</v>
      </c>
      <c r="Q119">
        <v>4.68006</v>
      </c>
      <c r="R119" s="5"/>
    </row>
    <row r="120" spans="1:18" ht="12.75">
      <c r="A120">
        <v>24</v>
      </c>
      <c r="B120">
        <v>10</v>
      </c>
      <c r="C120" s="2">
        <v>37661</v>
      </c>
      <c r="D120" s="1">
        <v>0.7298726851851852</v>
      </c>
      <c r="E120">
        <v>43.409573333333334</v>
      </c>
      <c r="F120">
        <v>15.282185</v>
      </c>
      <c r="G120" s="4">
        <v>229</v>
      </c>
      <c r="H120">
        <v>38.5309</v>
      </c>
      <c r="I120">
        <v>28.867</v>
      </c>
      <c r="J120">
        <v>14.2418</v>
      </c>
      <c r="K120">
        <v>5.65034</v>
      </c>
      <c r="L120">
        <v>91.497</v>
      </c>
      <c r="M120">
        <v>4.600442</v>
      </c>
      <c r="N120">
        <v>14.2522</v>
      </c>
      <c r="O120">
        <v>0.2164</v>
      </c>
      <c r="P120">
        <v>0.343</v>
      </c>
      <c r="Q120">
        <v>5.33773</v>
      </c>
      <c r="R120" s="5"/>
    </row>
    <row r="121" spans="1:18" ht="12.75">
      <c r="A121">
        <v>24</v>
      </c>
      <c r="B121">
        <v>11</v>
      </c>
      <c r="C121" s="2">
        <v>37661</v>
      </c>
      <c r="D121" s="1">
        <v>0.7299537037037037</v>
      </c>
      <c r="E121">
        <v>43.409573333333334</v>
      </c>
      <c r="F121">
        <v>15.282185</v>
      </c>
      <c r="G121" s="4">
        <v>229</v>
      </c>
      <c r="H121">
        <v>38.5311</v>
      </c>
      <c r="I121">
        <v>28.8671</v>
      </c>
      <c r="J121">
        <v>14.2417</v>
      </c>
      <c r="K121">
        <v>5.65035</v>
      </c>
      <c r="L121">
        <v>91.499</v>
      </c>
      <c r="M121">
        <v>4.600451</v>
      </c>
      <c r="N121">
        <v>14.2521</v>
      </c>
      <c r="O121">
        <v>0.2189</v>
      </c>
      <c r="P121">
        <v>0.345</v>
      </c>
      <c r="Q121">
        <v>5.33803</v>
      </c>
      <c r="R121" s="5"/>
    </row>
    <row r="122" spans="1:18" ht="12.75">
      <c r="A122">
        <v>24</v>
      </c>
      <c r="B122">
        <v>12</v>
      </c>
      <c r="C122" s="2">
        <v>37661</v>
      </c>
      <c r="D122" s="1">
        <v>0.7300347222222222</v>
      </c>
      <c r="E122">
        <v>43.409573333333334</v>
      </c>
      <c r="F122">
        <v>15.282185</v>
      </c>
      <c r="G122" s="4">
        <v>229</v>
      </c>
      <c r="H122">
        <v>38.5314</v>
      </c>
      <c r="I122">
        <v>28.8675</v>
      </c>
      <c r="J122">
        <v>14.2409</v>
      </c>
      <c r="K122">
        <v>5.65043</v>
      </c>
      <c r="L122">
        <v>91.483</v>
      </c>
      <c r="M122">
        <v>4.600392</v>
      </c>
      <c r="N122">
        <v>14.2512</v>
      </c>
      <c r="O122">
        <v>0.2175</v>
      </c>
      <c r="P122">
        <v>0.344</v>
      </c>
      <c r="Q122">
        <v>5.33955</v>
      </c>
      <c r="R122" s="5"/>
    </row>
    <row r="123" spans="1:18" ht="12.75">
      <c r="A123">
        <v>24</v>
      </c>
      <c r="B123">
        <v>13</v>
      </c>
      <c r="C123" s="2">
        <v>37661</v>
      </c>
      <c r="D123" s="1">
        <v>0.7326157407407408</v>
      </c>
      <c r="E123">
        <v>43.409573333333334</v>
      </c>
      <c r="F123">
        <v>15.282185</v>
      </c>
      <c r="G123" s="4">
        <v>229</v>
      </c>
      <c r="H123">
        <v>38.5315</v>
      </c>
      <c r="I123">
        <v>28.8672</v>
      </c>
      <c r="J123">
        <v>14.243</v>
      </c>
      <c r="K123">
        <v>5.65174</v>
      </c>
      <c r="L123">
        <v>1.319</v>
      </c>
      <c r="M123">
        <v>4.594867</v>
      </c>
      <c r="N123">
        <v>14.2397</v>
      </c>
      <c r="O123">
        <v>0.2163</v>
      </c>
      <c r="P123">
        <v>0.351</v>
      </c>
      <c r="Q123">
        <v>5.32697</v>
      </c>
      <c r="R123" s="5"/>
    </row>
    <row r="124" spans="1:18" ht="12.75">
      <c r="A124">
        <v>24</v>
      </c>
      <c r="B124">
        <v>14</v>
      </c>
      <c r="C124" s="2">
        <v>37661</v>
      </c>
      <c r="D124" s="1">
        <v>0.7326967592592593</v>
      </c>
      <c r="E124">
        <v>43.409573333333334</v>
      </c>
      <c r="F124">
        <v>15.282185</v>
      </c>
      <c r="G124" s="4">
        <v>229</v>
      </c>
      <c r="H124">
        <v>38.5315</v>
      </c>
      <c r="I124">
        <v>28.8676</v>
      </c>
      <c r="J124">
        <v>14.2409</v>
      </c>
      <c r="K124">
        <v>5.65198</v>
      </c>
      <c r="L124">
        <v>1.341</v>
      </c>
      <c r="M124">
        <v>4.594647</v>
      </c>
      <c r="N124">
        <v>14.2377</v>
      </c>
      <c r="O124">
        <v>0.2168</v>
      </c>
      <c r="P124">
        <v>0.35</v>
      </c>
      <c r="Q124">
        <v>5.33454</v>
      </c>
      <c r="R124" s="5"/>
    </row>
    <row r="125" spans="1:18" ht="12.75">
      <c r="A125">
        <v>24</v>
      </c>
      <c r="B125">
        <v>15</v>
      </c>
      <c r="C125" s="2">
        <v>37661</v>
      </c>
      <c r="D125" s="1">
        <v>0.7327777777777778</v>
      </c>
      <c r="E125">
        <v>43.409573333333334</v>
      </c>
      <c r="F125">
        <v>15.282185</v>
      </c>
      <c r="G125" s="4">
        <v>229</v>
      </c>
      <c r="H125">
        <v>38.5315</v>
      </c>
      <c r="I125">
        <v>28.8677</v>
      </c>
      <c r="J125">
        <v>14.2404</v>
      </c>
      <c r="K125">
        <v>5.65204</v>
      </c>
      <c r="L125">
        <v>1.322</v>
      </c>
      <c r="M125">
        <v>4.594586</v>
      </c>
      <c r="N125">
        <v>14.2372</v>
      </c>
      <c r="O125">
        <v>0.215</v>
      </c>
      <c r="P125">
        <v>0.35</v>
      </c>
      <c r="Q125">
        <v>5.3339</v>
      </c>
      <c r="R125" s="5"/>
    </row>
    <row r="126" spans="1:18" ht="12.75">
      <c r="A126">
        <v>25</v>
      </c>
      <c r="B126">
        <v>1</v>
      </c>
      <c r="C126" s="2">
        <v>37661</v>
      </c>
      <c r="D126" s="1">
        <v>0.8195023148148147</v>
      </c>
      <c r="E126">
        <v>43.437333333333335</v>
      </c>
      <c r="F126">
        <v>15.232116666666666</v>
      </c>
      <c r="G126" s="4">
        <v>176</v>
      </c>
      <c r="H126">
        <v>38.5743</v>
      </c>
      <c r="I126">
        <v>29.3518</v>
      </c>
      <c r="J126">
        <v>12.0862</v>
      </c>
      <c r="K126">
        <v>5.90405</v>
      </c>
      <c r="L126">
        <v>174.99</v>
      </c>
      <c r="M126">
        <v>4.382582</v>
      </c>
      <c r="N126">
        <v>12.1071</v>
      </c>
      <c r="O126">
        <v>0.1892</v>
      </c>
      <c r="P126">
        <v>0.737</v>
      </c>
      <c r="Q126">
        <v>4.61388</v>
      </c>
      <c r="R126" s="5"/>
    </row>
    <row r="127" spans="1:18" ht="12.75">
      <c r="A127">
        <v>25</v>
      </c>
      <c r="B127">
        <v>2</v>
      </c>
      <c r="C127" s="2">
        <v>37661</v>
      </c>
      <c r="D127" s="1">
        <v>0.8195717592592593</v>
      </c>
      <c r="E127">
        <v>43.437333333333335</v>
      </c>
      <c r="F127">
        <v>15.232116666666666</v>
      </c>
      <c r="G127" s="4">
        <v>176</v>
      </c>
      <c r="H127">
        <v>38.5743</v>
      </c>
      <c r="I127">
        <v>29.3518</v>
      </c>
      <c r="J127">
        <v>12.0862</v>
      </c>
      <c r="K127">
        <v>5.90405</v>
      </c>
      <c r="L127">
        <v>175.029</v>
      </c>
      <c r="M127">
        <v>4.382586</v>
      </c>
      <c r="N127">
        <v>12.1071</v>
      </c>
      <c r="O127">
        <v>0.1907</v>
      </c>
      <c r="P127">
        <v>0.736</v>
      </c>
      <c r="Q127">
        <v>4.61272</v>
      </c>
      <c r="R127" s="5"/>
    </row>
    <row r="128" spans="1:18" ht="12.75">
      <c r="A128">
        <v>25</v>
      </c>
      <c r="B128">
        <v>3</v>
      </c>
      <c r="C128" s="2">
        <v>37661</v>
      </c>
      <c r="D128" s="1">
        <v>0.8196643518518519</v>
      </c>
      <c r="E128">
        <v>43.437333333333335</v>
      </c>
      <c r="F128">
        <v>15.232116666666666</v>
      </c>
      <c r="G128" s="4">
        <v>176</v>
      </c>
      <c r="H128">
        <v>38.5742</v>
      </c>
      <c r="I128">
        <v>29.3518</v>
      </c>
      <c r="J128">
        <v>12.0858</v>
      </c>
      <c r="K128">
        <v>5.9041</v>
      </c>
      <c r="L128">
        <v>175.04</v>
      </c>
      <c r="M128">
        <v>4.382532</v>
      </c>
      <c r="N128">
        <v>12.1067</v>
      </c>
      <c r="O128">
        <v>0.1901</v>
      </c>
      <c r="P128">
        <v>0.739</v>
      </c>
      <c r="Q128">
        <v>4.61026</v>
      </c>
      <c r="R128" s="5"/>
    </row>
    <row r="129" spans="1:18" ht="12.75">
      <c r="A129">
        <v>25</v>
      </c>
      <c r="B129">
        <v>4</v>
      </c>
      <c r="C129" s="2">
        <v>37661</v>
      </c>
      <c r="D129" s="1">
        <v>0.8210879629629629</v>
      </c>
      <c r="E129">
        <v>43.437333333333335</v>
      </c>
      <c r="F129">
        <v>15.232116666666666</v>
      </c>
      <c r="G129" s="4">
        <v>176</v>
      </c>
      <c r="H129">
        <v>38.6605</v>
      </c>
      <c r="I129">
        <v>29.1918</v>
      </c>
      <c r="J129">
        <v>13.1958</v>
      </c>
      <c r="K129">
        <v>5.76681</v>
      </c>
      <c r="L129">
        <v>139.591</v>
      </c>
      <c r="M129">
        <v>4.506095</v>
      </c>
      <c r="N129">
        <v>13.2126</v>
      </c>
      <c r="O129">
        <v>0.1903</v>
      </c>
      <c r="P129">
        <v>0.486</v>
      </c>
      <c r="Q129">
        <v>4.62952</v>
      </c>
      <c r="R129" s="5"/>
    </row>
    <row r="130" spans="1:18" ht="12.75">
      <c r="A130">
        <v>25</v>
      </c>
      <c r="B130">
        <v>5</v>
      </c>
      <c r="C130" s="2">
        <v>37661</v>
      </c>
      <c r="D130" s="1">
        <v>0.8211689814814815</v>
      </c>
      <c r="E130">
        <v>43.437333333333335</v>
      </c>
      <c r="F130">
        <v>15.232116666666666</v>
      </c>
      <c r="G130" s="4">
        <v>176</v>
      </c>
      <c r="H130">
        <v>38.6599</v>
      </c>
      <c r="I130">
        <v>29.191</v>
      </c>
      <c r="J130">
        <v>13.1975</v>
      </c>
      <c r="K130">
        <v>5.76662</v>
      </c>
      <c r="L130">
        <v>139.595</v>
      </c>
      <c r="M130">
        <v>4.506221</v>
      </c>
      <c r="N130">
        <v>13.2144</v>
      </c>
      <c r="O130">
        <v>0.1904</v>
      </c>
      <c r="P130">
        <v>0.483</v>
      </c>
      <c r="Q130">
        <v>4.63304</v>
      </c>
      <c r="R130" s="5"/>
    </row>
    <row r="131" spans="1:18" ht="12.75">
      <c r="A131">
        <v>25</v>
      </c>
      <c r="B131">
        <v>6</v>
      </c>
      <c r="C131" s="2">
        <v>37661</v>
      </c>
      <c r="D131" s="1">
        <v>0.8213310185185185</v>
      </c>
      <c r="E131">
        <v>43.437333333333335</v>
      </c>
      <c r="F131">
        <v>15.232116666666666</v>
      </c>
      <c r="G131" s="4">
        <v>176</v>
      </c>
      <c r="H131">
        <v>38.6596</v>
      </c>
      <c r="I131">
        <v>29.1901</v>
      </c>
      <c r="J131">
        <v>13.2008</v>
      </c>
      <c r="K131">
        <v>5.76625</v>
      </c>
      <c r="L131">
        <v>139.6</v>
      </c>
      <c r="M131">
        <v>4.506531</v>
      </c>
      <c r="N131">
        <v>13.2176</v>
      </c>
      <c r="O131">
        <v>0.1901</v>
      </c>
      <c r="P131">
        <v>0.485</v>
      </c>
      <c r="Q131">
        <v>4.63653</v>
      </c>
      <c r="R131" s="5"/>
    </row>
    <row r="132" spans="1:18" ht="12.75">
      <c r="A132">
        <v>25</v>
      </c>
      <c r="B132">
        <v>7</v>
      </c>
      <c r="C132" s="2">
        <v>37661</v>
      </c>
      <c r="D132" s="1">
        <v>0.8225462962962963</v>
      </c>
      <c r="E132">
        <v>43.437333333333335</v>
      </c>
      <c r="F132">
        <v>15.232116666666666</v>
      </c>
      <c r="G132" s="4">
        <v>176</v>
      </c>
      <c r="H132">
        <v>38.3846</v>
      </c>
      <c r="I132">
        <v>28.9063</v>
      </c>
      <c r="J132">
        <v>13.5343</v>
      </c>
      <c r="K132">
        <v>5.73699</v>
      </c>
      <c r="L132">
        <v>120.202</v>
      </c>
      <c r="M132">
        <v>4.511888</v>
      </c>
      <c r="N132">
        <v>13.5485</v>
      </c>
      <c r="O132">
        <v>0.2081</v>
      </c>
      <c r="P132">
        <v>0.345</v>
      </c>
      <c r="Q132">
        <v>5.45396</v>
      </c>
      <c r="R132" s="5"/>
    </row>
    <row r="133" spans="1:18" ht="12.75">
      <c r="A133">
        <v>25</v>
      </c>
      <c r="B133">
        <v>8</v>
      </c>
      <c r="C133" s="2">
        <v>37661</v>
      </c>
      <c r="D133" s="1">
        <v>0.8226157407407407</v>
      </c>
      <c r="E133">
        <v>43.437333333333335</v>
      </c>
      <c r="F133">
        <v>15.232116666666666</v>
      </c>
      <c r="G133" s="4">
        <v>176</v>
      </c>
      <c r="H133">
        <v>38.3841</v>
      </c>
      <c r="I133">
        <v>28.9063</v>
      </c>
      <c r="J133">
        <v>13.5325</v>
      </c>
      <c r="K133">
        <v>5.73721</v>
      </c>
      <c r="L133">
        <v>120.239</v>
      </c>
      <c r="M133">
        <v>4.511652</v>
      </c>
      <c r="N133">
        <v>13.5467</v>
      </c>
      <c r="O133">
        <v>0.2072</v>
      </c>
      <c r="P133">
        <v>0.346</v>
      </c>
      <c r="Q133">
        <v>5.45767</v>
      </c>
      <c r="R133" s="5"/>
    </row>
    <row r="134" spans="1:18" ht="12.75">
      <c r="A134">
        <v>25</v>
      </c>
      <c r="B134">
        <v>9</v>
      </c>
      <c r="C134" s="2">
        <v>37661</v>
      </c>
      <c r="D134" s="1">
        <v>0.8226851851851852</v>
      </c>
      <c r="E134">
        <v>43.437333333333335</v>
      </c>
      <c r="F134">
        <v>15.232116666666666</v>
      </c>
      <c r="G134" s="4">
        <v>176</v>
      </c>
      <c r="H134">
        <v>38.3841</v>
      </c>
      <c r="I134">
        <v>28.9063</v>
      </c>
      <c r="J134">
        <v>13.5327</v>
      </c>
      <c r="K134">
        <v>5.73719</v>
      </c>
      <c r="L134">
        <v>120.222</v>
      </c>
      <c r="M134">
        <v>4.511675</v>
      </c>
      <c r="N134">
        <v>13.547</v>
      </c>
      <c r="O134">
        <v>0.2064</v>
      </c>
      <c r="P134">
        <v>0.346</v>
      </c>
      <c r="Q134">
        <v>5.44948</v>
      </c>
      <c r="R134" s="5"/>
    </row>
    <row r="135" spans="1:18" ht="12.75">
      <c r="A135">
        <v>25</v>
      </c>
      <c r="B135">
        <v>10</v>
      </c>
      <c r="C135" s="2">
        <v>37661</v>
      </c>
      <c r="D135" s="1">
        <v>0.8238194444444445</v>
      </c>
      <c r="E135">
        <v>43.437333333333335</v>
      </c>
      <c r="F135">
        <v>15.232116666666666</v>
      </c>
      <c r="G135" s="4">
        <v>176</v>
      </c>
      <c r="H135">
        <v>38.473</v>
      </c>
      <c r="I135">
        <v>28.8841</v>
      </c>
      <c r="J135">
        <v>13.957</v>
      </c>
      <c r="K135">
        <v>5.68497</v>
      </c>
      <c r="L135">
        <v>99.344</v>
      </c>
      <c r="M135">
        <v>4.564552</v>
      </c>
      <c r="N135">
        <v>13.9683</v>
      </c>
      <c r="O135">
        <v>0.2094</v>
      </c>
      <c r="P135">
        <v>0.338</v>
      </c>
      <c r="Q135">
        <v>5.36606</v>
      </c>
      <c r="R135" s="5"/>
    </row>
    <row r="136" spans="1:18" ht="12.75">
      <c r="A136">
        <v>25</v>
      </c>
      <c r="B136">
        <v>11</v>
      </c>
      <c r="C136" s="2">
        <v>37661</v>
      </c>
      <c r="D136" s="1">
        <v>0.823900462962963</v>
      </c>
      <c r="E136">
        <v>43.437333333333335</v>
      </c>
      <c r="F136">
        <v>15.232116666666666</v>
      </c>
      <c r="G136" s="4">
        <v>176</v>
      </c>
      <c r="H136">
        <v>38.4661</v>
      </c>
      <c r="I136">
        <v>28.8836</v>
      </c>
      <c r="J136">
        <v>13.9346</v>
      </c>
      <c r="K136">
        <v>5.68779</v>
      </c>
      <c r="L136">
        <v>99.36</v>
      </c>
      <c r="M136">
        <v>4.561457</v>
      </c>
      <c r="N136">
        <v>13.946</v>
      </c>
      <c r="O136">
        <v>0.2107</v>
      </c>
      <c r="P136">
        <v>0.338</v>
      </c>
      <c r="Q136">
        <v>5.37529</v>
      </c>
      <c r="R136" s="5"/>
    </row>
    <row r="137" spans="1:18" ht="12.75">
      <c r="A137">
        <v>25</v>
      </c>
      <c r="B137">
        <v>12</v>
      </c>
      <c r="C137" s="2">
        <v>37661</v>
      </c>
      <c r="D137" s="1">
        <v>0.8239699074074074</v>
      </c>
      <c r="E137">
        <v>43.437333333333335</v>
      </c>
      <c r="F137">
        <v>15.232116666666666</v>
      </c>
      <c r="G137" s="4">
        <v>176</v>
      </c>
      <c r="H137">
        <v>38.4632</v>
      </c>
      <c r="I137">
        <v>28.8834</v>
      </c>
      <c r="J137">
        <v>13.9255</v>
      </c>
      <c r="K137">
        <v>5.68895</v>
      </c>
      <c r="L137">
        <v>99.353</v>
      </c>
      <c r="M137">
        <v>4.560185</v>
      </c>
      <c r="N137">
        <v>13.9368</v>
      </c>
      <c r="O137">
        <v>0.2159</v>
      </c>
      <c r="P137">
        <v>0.337</v>
      </c>
      <c r="Q137">
        <v>5.37967</v>
      </c>
      <c r="R137" s="5"/>
    </row>
    <row r="138" spans="1:18" ht="12.75">
      <c r="A138">
        <v>25</v>
      </c>
      <c r="B138">
        <v>13</v>
      </c>
      <c r="C138" s="2">
        <v>37661</v>
      </c>
      <c r="D138" s="1">
        <v>0.8256134259259259</v>
      </c>
      <c r="E138">
        <v>43.437333333333335</v>
      </c>
      <c r="F138">
        <v>15.232116666666666</v>
      </c>
      <c r="G138" s="4">
        <v>176</v>
      </c>
      <c r="H138">
        <v>38.3653</v>
      </c>
      <c r="I138">
        <v>28.8464</v>
      </c>
      <c r="J138">
        <v>13.7451</v>
      </c>
      <c r="K138">
        <v>5.71419</v>
      </c>
      <c r="L138">
        <v>50.298</v>
      </c>
      <c r="M138">
        <v>4.527696</v>
      </c>
      <c r="N138">
        <v>13.7492</v>
      </c>
      <c r="O138">
        <v>0.2274</v>
      </c>
      <c r="P138">
        <v>0.346</v>
      </c>
      <c r="Q138">
        <v>5.45718</v>
      </c>
      <c r="R138" s="5"/>
    </row>
    <row r="139" spans="1:18" ht="12.75">
      <c r="A139">
        <v>25</v>
      </c>
      <c r="B139">
        <v>14</v>
      </c>
      <c r="C139" s="2">
        <v>37661</v>
      </c>
      <c r="D139" s="1">
        <v>0.8256944444444444</v>
      </c>
      <c r="E139">
        <v>43.437333333333335</v>
      </c>
      <c r="F139">
        <v>15.232116666666666</v>
      </c>
      <c r="G139" s="4">
        <v>176</v>
      </c>
      <c r="H139">
        <v>38.3653</v>
      </c>
      <c r="I139">
        <v>28.8464</v>
      </c>
      <c r="J139">
        <v>13.7449</v>
      </c>
      <c r="K139">
        <v>5.71421</v>
      </c>
      <c r="L139">
        <v>50.317</v>
      </c>
      <c r="M139">
        <v>4.527674</v>
      </c>
      <c r="N139">
        <v>13.749</v>
      </c>
      <c r="O139">
        <v>0.2298</v>
      </c>
      <c r="P139">
        <v>0.348</v>
      </c>
      <c r="Q139">
        <v>5.45824</v>
      </c>
      <c r="R139" s="5"/>
    </row>
    <row r="140" spans="1:18" ht="12.75">
      <c r="A140">
        <v>25</v>
      </c>
      <c r="B140">
        <v>15</v>
      </c>
      <c r="C140" s="2">
        <v>37661</v>
      </c>
      <c r="D140" s="1">
        <v>0.8257754629629629</v>
      </c>
      <c r="E140">
        <v>43.437333333333335</v>
      </c>
      <c r="F140">
        <v>15.232116666666666</v>
      </c>
      <c r="G140" s="4">
        <v>176</v>
      </c>
      <c r="H140">
        <v>38.3652</v>
      </c>
      <c r="I140">
        <v>28.8463</v>
      </c>
      <c r="J140">
        <v>13.7451</v>
      </c>
      <c r="K140">
        <v>5.7142</v>
      </c>
      <c r="L140">
        <v>50.333</v>
      </c>
      <c r="M140">
        <v>4.527688</v>
      </c>
      <c r="N140">
        <v>13.7491</v>
      </c>
      <c r="O140">
        <v>0.2336</v>
      </c>
      <c r="P140">
        <v>0.347</v>
      </c>
      <c r="Q140">
        <v>5.45516</v>
      </c>
      <c r="R140" s="5"/>
    </row>
    <row r="141" spans="1:18" ht="12.75">
      <c r="A141">
        <v>25</v>
      </c>
      <c r="B141">
        <v>16</v>
      </c>
      <c r="C141" s="2">
        <v>37661</v>
      </c>
      <c r="D141" s="1">
        <v>0.8275925925925925</v>
      </c>
      <c r="E141">
        <v>43.437333333333335</v>
      </c>
      <c r="F141">
        <v>15.232116666666666</v>
      </c>
      <c r="G141" s="4">
        <v>176</v>
      </c>
      <c r="H141">
        <v>38.3653</v>
      </c>
      <c r="I141">
        <v>28.8504</v>
      </c>
      <c r="J141">
        <v>13.7266</v>
      </c>
      <c r="K141">
        <v>5.71717</v>
      </c>
      <c r="L141">
        <v>2.092</v>
      </c>
      <c r="M141">
        <v>4.522696</v>
      </c>
      <c r="N141">
        <v>13.7236</v>
      </c>
      <c r="O141">
        <v>0.2279</v>
      </c>
      <c r="P141">
        <v>0.347</v>
      </c>
      <c r="Q141">
        <v>5.46005</v>
      </c>
      <c r="R141" s="5"/>
    </row>
    <row r="142" spans="1:18" ht="12.75">
      <c r="A142">
        <v>25</v>
      </c>
      <c r="B142">
        <v>17</v>
      </c>
      <c r="C142" s="2">
        <v>37661</v>
      </c>
      <c r="D142" s="1">
        <v>0.827673611111111</v>
      </c>
      <c r="E142">
        <v>43.437333333333335</v>
      </c>
      <c r="F142">
        <v>15.232116666666666</v>
      </c>
      <c r="G142" s="4">
        <v>176</v>
      </c>
      <c r="H142">
        <v>38.3653</v>
      </c>
      <c r="I142">
        <v>28.8489</v>
      </c>
      <c r="J142">
        <v>13.7334</v>
      </c>
      <c r="K142">
        <v>5.71638</v>
      </c>
      <c r="L142">
        <v>2.051</v>
      </c>
      <c r="M142">
        <v>4.52341</v>
      </c>
      <c r="N142">
        <v>13.7304</v>
      </c>
      <c r="O142">
        <v>0.224</v>
      </c>
      <c r="P142">
        <v>0.346</v>
      </c>
      <c r="Q142">
        <v>5.45102</v>
      </c>
      <c r="R142" s="5"/>
    </row>
    <row r="143" spans="1:18" ht="12.75">
      <c r="A143">
        <v>25</v>
      </c>
      <c r="B143">
        <v>18</v>
      </c>
      <c r="C143" s="2">
        <v>37661</v>
      </c>
      <c r="D143" s="1">
        <v>0.8277430555555556</v>
      </c>
      <c r="E143">
        <v>43.437333333333335</v>
      </c>
      <c r="F143">
        <v>15.232116666666666</v>
      </c>
      <c r="G143" s="4">
        <v>176</v>
      </c>
      <c r="H143">
        <v>38.3656</v>
      </c>
      <c r="I143">
        <v>28.8515</v>
      </c>
      <c r="J143">
        <v>13.7226</v>
      </c>
      <c r="K143">
        <v>5.71762</v>
      </c>
      <c r="L143">
        <v>2.075</v>
      </c>
      <c r="M143">
        <v>4.522309</v>
      </c>
      <c r="N143">
        <v>13.7196</v>
      </c>
      <c r="O143">
        <v>0.2228</v>
      </c>
      <c r="P143">
        <v>0.348</v>
      </c>
      <c r="Q143">
        <v>5.46015</v>
      </c>
      <c r="R143" s="5"/>
    </row>
    <row r="144" spans="1:18" ht="12.75">
      <c r="A144">
        <v>26</v>
      </c>
      <c r="B144">
        <v>1</v>
      </c>
      <c r="C144" s="2">
        <v>37661</v>
      </c>
      <c r="D144" s="1">
        <v>0.863587962962963</v>
      </c>
      <c r="E144">
        <v>43.389633333333336</v>
      </c>
      <c r="F144">
        <v>15.128833333333333</v>
      </c>
      <c r="G144" s="4">
        <v>129</v>
      </c>
      <c r="H144">
        <v>38.5031</v>
      </c>
      <c r="I144">
        <v>28.9709</v>
      </c>
      <c r="J144">
        <v>13.6622</v>
      </c>
      <c r="K144">
        <v>5.71767</v>
      </c>
      <c r="L144">
        <v>127.596</v>
      </c>
      <c r="M144">
        <v>4.538291</v>
      </c>
      <c r="N144">
        <v>13.6776</v>
      </c>
      <c r="O144">
        <v>0.2034</v>
      </c>
      <c r="P144">
        <v>0.36</v>
      </c>
      <c r="Q144">
        <v>5.45798</v>
      </c>
      <c r="R144" s="5"/>
    </row>
    <row r="145" spans="1:18" ht="12.75">
      <c r="A145">
        <v>26</v>
      </c>
      <c r="B145">
        <v>2</v>
      </c>
      <c r="C145" s="2">
        <v>37661</v>
      </c>
      <c r="D145" s="1">
        <v>0.8636574074074074</v>
      </c>
      <c r="E145">
        <v>43.389633333333336</v>
      </c>
      <c r="F145">
        <v>15.128833333333333</v>
      </c>
      <c r="G145" s="4">
        <v>129</v>
      </c>
      <c r="H145">
        <v>38.5031</v>
      </c>
      <c r="I145">
        <v>28.9709</v>
      </c>
      <c r="J145">
        <v>13.6622</v>
      </c>
      <c r="K145">
        <v>5.71767</v>
      </c>
      <c r="L145">
        <v>127.61</v>
      </c>
      <c r="M145">
        <v>4.538292</v>
      </c>
      <c r="N145">
        <v>13.6776</v>
      </c>
      <c r="O145">
        <v>0.2039</v>
      </c>
      <c r="P145">
        <v>0.358</v>
      </c>
      <c r="Q145">
        <v>5.45656</v>
      </c>
      <c r="R145" s="5"/>
    </row>
    <row r="146" spans="1:18" ht="12.75">
      <c r="A146">
        <v>26</v>
      </c>
      <c r="B146">
        <v>3</v>
      </c>
      <c r="C146" s="2">
        <v>37661</v>
      </c>
      <c r="D146" s="1">
        <v>0.8637384259259259</v>
      </c>
      <c r="E146">
        <v>43.389633333333336</v>
      </c>
      <c r="F146">
        <v>15.128833333333333</v>
      </c>
      <c r="G146" s="4">
        <v>129</v>
      </c>
      <c r="H146">
        <v>38.503</v>
      </c>
      <c r="I146">
        <v>28.9708</v>
      </c>
      <c r="J146">
        <v>13.6622</v>
      </c>
      <c r="K146">
        <v>5.71767</v>
      </c>
      <c r="L146">
        <v>127.599</v>
      </c>
      <c r="M146">
        <v>4.538286</v>
      </c>
      <c r="N146">
        <v>13.6777</v>
      </c>
      <c r="O146">
        <v>0.2032</v>
      </c>
      <c r="P146">
        <v>0.358</v>
      </c>
      <c r="Q146">
        <v>5.45561</v>
      </c>
      <c r="R146" s="5"/>
    </row>
    <row r="147" spans="1:18" ht="12.75">
      <c r="A147">
        <v>26</v>
      </c>
      <c r="B147">
        <v>4</v>
      </c>
      <c r="C147" s="2">
        <v>37661</v>
      </c>
      <c r="D147" s="1">
        <v>0.8648611111111112</v>
      </c>
      <c r="E147">
        <v>43.389633333333336</v>
      </c>
      <c r="F147">
        <v>15.128833333333333</v>
      </c>
      <c r="G147" s="4">
        <v>129</v>
      </c>
      <c r="H147">
        <v>38.3847</v>
      </c>
      <c r="I147">
        <v>28.8804</v>
      </c>
      <c r="J147">
        <v>13.6561</v>
      </c>
      <c r="K147">
        <v>5.72302</v>
      </c>
      <c r="L147">
        <v>101.37</v>
      </c>
      <c r="M147">
        <v>4.523564</v>
      </c>
      <c r="N147">
        <v>13.6677</v>
      </c>
      <c r="O147">
        <v>0.208</v>
      </c>
      <c r="P147">
        <v>0.345</v>
      </c>
      <c r="Q147">
        <v>5.4525</v>
      </c>
      <c r="R147" s="5"/>
    </row>
    <row r="148" spans="1:18" ht="12.75">
      <c r="A148">
        <v>26</v>
      </c>
      <c r="B148">
        <v>5</v>
      </c>
      <c r="C148" s="2">
        <v>37661</v>
      </c>
      <c r="D148" s="1">
        <v>0.865011574074074</v>
      </c>
      <c r="E148">
        <v>43.389633333333336</v>
      </c>
      <c r="F148">
        <v>15.128833333333333</v>
      </c>
      <c r="G148" s="4">
        <v>129</v>
      </c>
      <c r="H148">
        <v>38.3846</v>
      </c>
      <c r="I148">
        <v>28.8804</v>
      </c>
      <c r="J148">
        <v>13.6561</v>
      </c>
      <c r="K148">
        <v>5.72302</v>
      </c>
      <c r="L148">
        <v>101.42</v>
      </c>
      <c r="M148">
        <v>4.523559</v>
      </c>
      <c r="N148">
        <v>13.6677</v>
      </c>
      <c r="O148">
        <v>0.2097</v>
      </c>
      <c r="P148">
        <v>0.344</v>
      </c>
      <c r="Q148">
        <v>5.45706</v>
      </c>
      <c r="R148" s="5"/>
    </row>
    <row r="149" spans="1:18" ht="12.75">
      <c r="A149">
        <v>26</v>
      </c>
      <c r="B149">
        <v>6</v>
      </c>
      <c r="C149" s="2">
        <v>37661</v>
      </c>
      <c r="D149" s="1">
        <v>0.8651157407407407</v>
      </c>
      <c r="E149">
        <v>43.389633333333336</v>
      </c>
      <c r="F149">
        <v>15.128833333333333</v>
      </c>
      <c r="G149" s="4">
        <v>129</v>
      </c>
      <c r="H149">
        <v>38.3846</v>
      </c>
      <c r="I149">
        <v>28.8803</v>
      </c>
      <c r="J149">
        <v>13.6564</v>
      </c>
      <c r="K149">
        <v>5.72299</v>
      </c>
      <c r="L149">
        <v>101.449</v>
      </c>
      <c r="M149">
        <v>4.523595</v>
      </c>
      <c r="N149">
        <v>13.668</v>
      </c>
      <c r="O149">
        <v>0.2108</v>
      </c>
      <c r="P149">
        <v>0.344</v>
      </c>
      <c r="Q149">
        <v>5.45272</v>
      </c>
      <c r="R149" s="5"/>
    </row>
    <row r="150" spans="1:18" ht="12.75">
      <c r="A150">
        <v>26</v>
      </c>
      <c r="B150">
        <v>7</v>
      </c>
      <c r="C150" s="2">
        <v>37661</v>
      </c>
      <c r="D150" s="1">
        <v>0.8666898148148148</v>
      </c>
      <c r="E150">
        <v>43.389633333333336</v>
      </c>
      <c r="F150">
        <v>15.128833333333333</v>
      </c>
      <c r="G150" s="4">
        <v>129</v>
      </c>
      <c r="H150">
        <v>38.3905</v>
      </c>
      <c r="I150">
        <v>28.8563</v>
      </c>
      <c r="J150">
        <v>13.7896</v>
      </c>
      <c r="K150">
        <v>5.70812</v>
      </c>
      <c r="L150">
        <v>50.082</v>
      </c>
      <c r="M150">
        <v>4.535031</v>
      </c>
      <c r="N150">
        <v>13.7937</v>
      </c>
      <c r="O150">
        <v>0.2245</v>
      </c>
      <c r="P150">
        <v>0.343</v>
      </c>
      <c r="Q150">
        <v>5.44783</v>
      </c>
      <c r="R150" s="5"/>
    </row>
    <row r="151" spans="1:18" ht="12.75">
      <c r="A151">
        <v>26</v>
      </c>
      <c r="B151">
        <v>8</v>
      </c>
      <c r="C151" s="2">
        <v>37661</v>
      </c>
      <c r="D151" s="1">
        <v>0.8667939814814815</v>
      </c>
      <c r="E151">
        <v>43.389633333333336</v>
      </c>
      <c r="F151">
        <v>15.128833333333333</v>
      </c>
      <c r="G151" s="4">
        <v>129</v>
      </c>
      <c r="H151">
        <v>38.3904</v>
      </c>
      <c r="I151">
        <v>28.8565</v>
      </c>
      <c r="J151">
        <v>13.7887</v>
      </c>
      <c r="K151">
        <v>5.70823</v>
      </c>
      <c r="L151">
        <v>50.109</v>
      </c>
      <c r="M151">
        <v>4.53493</v>
      </c>
      <c r="N151">
        <v>13.7928</v>
      </c>
      <c r="O151">
        <v>0.2286</v>
      </c>
      <c r="P151">
        <v>0.343</v>
      </c>
      <c r="Q151">
        <v>5.44687</v>
      </c>
      <c r="R151" s="5"/>
    </row>
    <row r="152" spans="1:18" ht="12.75">
      <c r="A152">
        <v>26</v>
      </c>
      <c r="B152">
        <v>9</v>
      </c>
      <c r="C152" s="2">
        <v>37661</v>
      </c>
      <c r="D152" s="1">
        <v>0.8668865740740741</v>
      </c>
      <c r="E152">
        <v>43.389633333333336</v>
      </c>
      <c r="F152">
        <v>15.128833333333333</v>
      </c>
      <c r="G152" s="4">
        <v>129</v>
      </c>
      <c r="H152">
        <v>38.3904</v>
      </c>
      <c r="I152">
        <v>28.8564</v>
      </c>
      <c r="J152">
        <v>13.789</v>
      </c>
      <c r="K152">
        <v>5.70819</v>
      </c>
      <c r="L152">
        <v>50.122</v>
      </c>
      <c r="M152">
        <v>4.534958</v>
      </c>
      <c r="N152">
        <v>13.7931</v>
      </c>
      <c r="O152">
        <v>0.2257</v>
      </c>
      <c r="P152">
        <v>0.344</v>
      </c>
      <c r="Q152">
        <v>5.442</v>
      </c>
      <c r="R152" s="5"/>
    </row>
    <row r="153" spans="1:18" ht="12.75">
      <c r="A153">
        <v>26</v>
      </c>
      <c r="B153">
        <v>10</v>
      </c>
      <c r="C153" s="2">
        <v>37661</v>
      </c>
      <c r="D153" s="1">
        <v>0.8688657407407407</v>
      </c>
      <c r="E153">
        <v>43.389633333333336</v>
      </c>
      <c r="F153">
        <v>15.128833333333333</v>
      </c>
      <c r="G153" s="4">
        <v>129</v>
      </c>
      <c r="H153">
        <v>38.3963</v>
      </c>
      <c r="I153">
        <v>28.8467</v>
      </c>
      <c r="J153">
        <v>13.8553</v>
      </c>
      <c r="K153">
        <v>5.70109</v>
      </c>
      <c r="L153">
        <v>2.321</v>
      </c>
      <c r="M153">
        <v>4.539557</v>
      </c>
      <c r="N153">
        <v>13.8524</v>
      </c>
      <c r="O153">
        <v>0.2233</v>
      </c>
      <c r="P153">
        <v>0.356</v>
      </c>
      <c r="Q153">
        <v>5.43248</v>
      </c>
      <c r="R153" s="5"/>
    </row>
    <row r="154" spans="1:18" ht="12.75">
      <c r="A154">
        <v>26</v>
      </c>
      <c r="B154">
        <v>11</v>
      </c>
      <c r="C154" s="2">
        <v>37661</v>
      </c>
      <c r="D154" s="1">
        <v>0.8689467592592592</v>
      </c>
      <c r="E154">
        <v>43.389633333333336</v>
      </c>
      <c r="F154">
        <v>15.128833333333333</v>
      </c>
      <c r="G154" s="4">
        <v>129</v>
      </c>
      <c r="H154">
        <v>38.3964</v>
      </c>
      <c r="I154">
        <v>28.847</v>
      </c>
      <c r="J154">
        <v>13.854</v>
      </c>
      <c r="K154">
        <v>5.70125</v>
      </c>
      <c r="L154">
        <v>2.337</v>
      </c>
      <c r="M154">
        <v>4.539426</v>
      </c>
      <c r="N154">
        <v>13.851</v>
      </c>
      <c r="O154">
        <v>0.2225</v>
      </c>
      <c r="P154">
        <v>0.354</v>
      </c>
      <c r="Q154">
        <v>5.43609</v>
      </c>
      <c r="R154" s="5"/>
    </row>
    <row r="155" spans="1:18" ht="12.75">
      <c r="A155">
        <v>26</v>
      </c>
      <c r="B155">
        <v>12</v>
      </c>
      <c r="C155" s="2">
        <v>37661</v>
      </c>
      <c r="D155" s="1">
        <v>0.8690162037037038</v>
      </c>
      <c r="E155">
        <v>43.389633333333336</v>
      </c>
      <c r="F155">
        <v>15.128833333333333</v>
      </c>
      <c r="G155" s="4">
        <v>129</v>
      </c>
      <c r="H155">
        <v>38.3962</v>
      </c>
      <c r="I155">
        <v>28.8471</v>
      </c>
      <c r="J155">
        <v>13.8533</v>
      </c>
      <c r="K155">
        <v>5.70133</v>
      </c>
      <c r="L155">
        <v>2.266</v>
      </c>
      <c r="M155">
        <v>4.539333</v>
      </c>
      <c r="N155">
        <v>13.8503</v>
      </c>
      <c r="O155">
        <v>0.2225</v>
      </c>
      <c r="P155">
        <v>0.355</v>
      </c>
      <c r="Q155">
        <v>5.43225</v>
      </c>
      <c r="R155" s="5"/>
    </row>
    <row r="156" spans="1:18" ht="12.75">
      <c r="A156">
        <v>28</v>
      </c>
      <c r="B156">
        <v>1</v>
      </c>
      <c r="C156" s="2">
        <v>37665</v>
      </c>
      <c r="D156" s="1">
        <v>0.5703356481481482</v>
      </c>
      <c r="E156">
        <v>44.60156833333333</v>
      </c>
      <c r="F156">
        <v>14.060838833333333</v>
      </c>
      <c r="G156" s="4">
        <v>45</v>
      </c>
      <c r="H156">
        <v>38.5237</v>
      </c>
      <c r="I156">
        <v>29.302</v>
      </c>
      <c r="J156">
        <v>12.1387</v>
      </c>
      <c r="K156">
        <v>5.90158</v>
      </c>
      <c r="L156">
        <v>46.208</v>
      </c>
      <c r="M156">
        <v>4.374945</v>
      </c>
      <c r="N156">
        <v>12.1421</v>
      </c>
      <c r="O156">
        <v>0</v>
      </c>
      <c r="P156">
        <v>0.4</v>
      </c>
      <c r="Q156">
        <v>5.70845</v>
      </c>
      <c r="R156" s="5"/>
    </row>
    <row r="157" spans="1:18" ht="12.75">
      <c r="A157">
        <v>28</v>
      </c>
      <c r="B157">
        <v>2</v>
      </c>
      <c r="C157" s="2">
        <v>37665</v>
      </c>
      <c r="D157" s="1">
        <v>0.5704166666666667</v>
      </c>
      <c r="E157">
        <v>44.60156833333333</v>
      </c>
      <c r="F157">
        <v>14.060838833333333</v>
      </c>
      <c r="G157" s="4">
        <v>45</v>
      </c>
      <c r="H157">
        <v>38.5238</v>
      </c>
      <c r="I157">
        <v>29.3022</v>
      </c>
      <c r="J157">
        <v>12.1381</v>
      </c>
      <c r="K157">
        <v>5.90166</v>
      </c>
      <c r="L157">
        <v>46.209</v>
      </c>
      <c r="M157">
        <v>4.374879</v>
      </c>
      <c r="N157">
        <v>12.1414</v>
      </c>
      <c r="O157">
        <v>0</v>
      </c>
      <c r="P157">
        <v>0.399</v>
      </c>
      <c r="Q157">
        <v>5.70882</v>
      </c>
      <c r="R157" s="5"/>
    </row>
    <row r="158" spans="1:18" ht="12.75">
      <c r="A158">
        <v>28</v>
      </c>
      <c r="B158">
        <v>3</v>
      </c>
      <c r="C158" s="2">
        <v>37665</v>
      </c>
      <c r="D158" s="1">
        <v>0.5705092592592592</v>
      </c>
      <c r="E158">
        <v>44.60156833333333</v>
      </c>
      <c r="F158">
        <v>14.060838833333333</v>
      </c>
      <c r="G158" s="4">
        <v>45</v>
      </c>
      <c r="H158">
        <v>38.5237</v>
      </c>
      <c r="I158">
        <v>29.3021</v>
      </c>
      <c r="J158">
        <v>12.1381</v>
      </c>
      <c r="K158">
        <v>5.90166</v>
      </c>
      <c r="L158">
        <v>46.17</v>
      </c>
      <c r="M158">
        <v>4.374874</v>
      </c>
      <c r="N158">
        <v>12.1414</v>
      </c>
      <c r="O158">
        <v>0</v>
      </c>
      <c r="P158">
        <v>0.398</v>
      </c>
      <c r="Q158">
        <v>5.70538</v>
      </c>
      <c r="R158" s="5"/>
    </row>
    <row r="159" spans="1:18" ht="12.75">
      <c r="A159">
        <v>28</v>
      </c>
      <c r="B159">
        <v>4</v>
      </c>
      <c r="C159" s="2">
        <v>37665</v>
      </c>
      <c r="D159" s="1">
        <v>0.5715277777777777</v>
      </c>
      <c r="E159">
        <v>44.60156833333333</v>
      </c>
      <c r="F159">
        <v>14.060838833333333</v>
      </c>
      <c r="G159" s="4">
        <v>45</v>
      </c>
      <c r="H159">
        <v>38.5254</v>
      </c>
      <c r="I159">
        <v>29.3018</v>
      </c>
      <c r="J159">
        <v>12.1463</v>
      </c>
      <c r="K159">
        <v>5.90103</v>
      </c>
      <c r="L159">
        <v>19.451</v>
      </c>
      <c r="M159">
        <v>4.374238</v>
      </c>
      <c r="N159">
        <v>12.146</v>
      </c>
      <c r="O159">
        <v>0</v>
      </c>
      <c r="P159">
        <v>0.395</v>
      </c>
      <c r="Q159">
        <v>5.69977</v>
      </c>
      <c r="R159" s="5"/>
    </row>
    <row r="160" spans="1:18" ht="12.75">
      <c r="A160">
        <v>28</v>
      </c>
      <c r="B160">
        <v>5</v>
      </c>
      <c r="C160" s="2">
        <v>37665</v>
      </c>
      <c r="D160" s="1">
        <v>0.5716087962962962</v>
      </c>
      <c r="E160">
        <v>44.60156833333333</v>
      </c>
      <c r="F160">
        <v>14.060838833333333</v>
      </c>
      <c r="G160" s="4">
        <v>45</v>
      </c>
      <c r="H160">
        <v>38.5252</v>
      </c>
      <c r="I160">
        <v>29.3014</v>
      </c>
      <c r="J160">
        <v>12.1472</v>
      </c>
      <c r="K160">
        <v>5.90093</v>
      </c>
      <c r="L160">
        <v>19.464</v>
      </c>
      <c r="M160">
        <v>4.374304</v>
      </c>
      <c r="N160">
        <v>12.1469</v>
      </c>
      <c r="O160">
        <v>0</v>
      </c>
      <c r="P160">
        <v>0.396</v>
      </c>
      <c r="Q160">
        <v>5.70605</v>
      </c>
      <c r="R160" s="5"/>
    </row>
    <row r="161" spans="1:18" ht="12.75">
      <c r="A161">
        <v>28</v>
      </c>
      <c r="B161">
        <v>6</v>
      </c>
      <c r="C161" s="2">
        <v>37665</v>
      </c>
      <c r="D161" s="1">
        <v>0.5716782407407407</v>
      </c>
      <c r="E161">
        <v>44.60156833333333</v>
      </c>
      <c r="F161">
        <v>14.060838833333333</v>
      </c>
      <c r="G161" s="4">
        <v>45</v>
      </c>
      <c r="H161">
        <v>38.525</v>
      </c>
      <c r="I161">
        <v>29.3013</v>
      </c>
      <c r="J161">
        <v>12.1473</v>
      </c>
      <c r="K161">
        <v>5.90092</v>
      </c>
      <c r="L161">
        <v>19.447</v>
      </c>
      <c r="M161">
        <v>4.374302</v>
      </c>
      <c r="N161">
        <v>12.147</v>
      </c>
      <c r="O161">
        <v>0</v>
      </c>
      <c r="P161">
        <v>0.395</v>
      </c>
      <c r="Q161">
        <v>5.70429</v>
      </c>
      <c r="R161" s="5"/>
    </row>
    <row r="162" spans="1:18" ht="12.75">
      <c r="A162">
        <v>28</v>
      </c>
      <c r="B162">
        <v>7</v>
      </c>
      <c r="C162" s="2">
        <v>37665</v>
      </c>
      <c r="D162" s="1">
        <v>0.5724421296296297</v>
      </c>
      <c r="E162">
        <v>44.60156833333333</v>
      </c>
      <c r="F162">
        <v>14.060838833333333</v>
      </c>
      <c r="G162" s="4">
        <v>45</v>
      </c>
      <c r="H162">
        <v>38.5253</v>
      </c>
      <c r="I162">
        <v>29.3041</v>
      </c>
      <c r="J162">
        <v>12.1346</v>
      </c>
      <c r="K162">
        <v>5.90278</v>
      </c>
      <c r="L162">
        <v>1.892</v>
      </c>
      <c r="M162">
        <v>4.371907</v>
      </c>
      <c r="N162">
        <v>12.132</v>
      </c>
      <c r="O162">
        <v>0</v>
      </c>
      <c r="P162">
        <v>0.402</v>
      </c>
      <c r="Q162">
        <v>5.69941</v>
      </c>
      <c r="R162" s="5"/>
    </row>
    <row r="163" spans="1:18" ht="12.75">
      <c r="A163">
        <v>28</v>
      </c>
      <c r="B163">
        <v>8</v>
      </c>
      <c r="C163" s="2">
        <v>37665</v>
      </c>
      <c r="D163" s="1">
        <v>0.5725231481481482</v>
      </c>
      <c r="E163">
        <v>44.60156833333333</v>
      </c>
      <c r="F163">
        <v>14.060838833333333</v>
      </c>
      <c r="G163" s="4">
        <v>45</v>
      </c>
      <c r="H163">
        <v>38.5253</v>
      </c>
      <c r="I163">
        <v>29.304</v>
      </c>
      <c r="J163">
        <v>12.1346</v>
      </c>
      <c r="K163">
        <v>5.90278</v>
      </c>
      <c r="L163">
        <v>1.898</v>
      </c>
      <c r="M163">
        <v>4.371904</v>
      </c>
      <c r="N163">
        <v>12.132</v>
      </c>
      <c r="O163">
        <v>0</v>
      </c>
      <c r="P163">
        <v>0.396</v>
      </c>
      <c r="Q163">
        <v>5.70134</v>
      </c>
      <c r="R163" s="5"/>
    </row>
    <row r="164" spans="1:18" ht="12.75">
      <c r="A164">
        <v>28</v>
      </c>
      <c r="B164">
        <v>9</v>
      </c>
      <c r="C164" s="2">
        <v>37665</v>
      </c>
      <c r="D164" s="1">
        <v>0.5725925925925927</v>
      </c>
      <c r="E164">
        <v>44.60156833333333</v>
      </c>
      <c r="F164">
        <v>14.060838833333333</v>
      </c>
      <c r="G164" s="4">
        <v>45</v>
      </c>
      <c r="H164">
        <v>38.5253</v>
      </c>
      <c r="I164">
        <v>29.3042</v>
      </c>
      <c r="J164">
        <v>12.1341</v>
      </c>
      <c r="K164">
        <v>5.90283</v>
      </c>
      <c r="L164">
        <v>1.902</v>
      </c>
      <c r="M164">
        <v>4.37186</v>
      </c>
      <c r="N164">
        <v>12.1315</v>
      </c>
      <c r="O164">
        <v>0</v>
      </c>
      <c r="P164">
        <v>0.396</v>
      </c>
      <c r="Q164">
        <v>5.70408</v>
      </c>
      <c r="R164" s="5"/>
    </row>
    <row r="165" spans="1:18" ht="12.75">
      <c r="A165">
        <v>29</v>
      </c>
      <c r="B165">
        <v>1</v>
      </c>
      <c r="C165" s="2">
        <v>37665</v>
      </c>
      <c r="D165" s="1">
        <v>0.6183449074074074</v>
      </c>
      <c r="E165">
        <f>44+41.448/60</f>
        <v>44.6908</v>
      </c>
      <c r="F165">
        <f>14+1.304/60</f>
        <v>14.021733333333334</v>
      </c>
      <c r="G165" s="4">
        <v>47</v>
      </c>
      <c r="H165">
        <v>37.9865</v>
      </c>
      <c r="I165">
        <v>29.358</v>
      </c>
      <c r="J165">
        <v>9.5947</v>
      </c>
      <c r="K165">
        <v>6.2544</v>
      </c>
      <c r="L165">
        <v>44.652</v>
      </c>
      <c r="M165">
        <v>4.059981</v>
      </c>
      <c r="N165">
        <v>9.5976</v>
      </c>
      <c r="O165">
        <v>0</v>
      </c>
      <c r="P165">
        <v>0.493</v>
      </c>
      <c r="Q165">
        <v>6.07547</v>
      </c>
      <c r="R165" s="5"/>
    </row>
    <row r="166" spans="1:18" ht="12.75">
      <c r="A166">
        <v>29</v>
      </c>
      <c r="B166">
        <v>2</v>
      </c>
      <c r="C166" s="2">
        <v>37665</v>
      </c>
      <c r="D166" s="1">
        <v>0.6184259259259259</v>
      </c>
      <c r="E166">
        <f aca="true" t="shared" si="6" ref="E166:E173">44+41.448/60</f>
        <v>44.6908</v>
      </c>
      <c r="F166">
        <f aca="true" t="shared" si="7" ref="F166:F173">14+1.304/60</f>
        <v>14.021733333333334</v>
      </c>
      <c r="G166" s="4">
        <v>47</v>
      </c>
      <c r="H166">
        <v>37.9862</v>
      </c>
      <c r="I166">
        <v>29.358</v>
      </c>
      <c r="J166">
        <v>9.593</v>
      </c>
      <c r="K166">
        <v>6.25464</v>
      </c>
      <c r="L166">
        <v>44.658</v>
      </c>
      <c r="M166">
        <v>4.059791</v>
      </c>
      <c r="N166">
        <v>9.596</v>
      </c>
      <c r="O166">
        <v>0</v>
      </c>
      <c r="P166">
        <v>0.492</v>
      </c>
      <c r="Q166">
        <v>6.08058</v>
      </c>
      <c r="R166" s="5"/>
    </row>
    <row r="167" spans="1:18" ht="12.75">
      <c r="A167">
        <v>29</v>
      </c>
      <c r="B167">
        <v>3</v>
      </c>
      <c r="C167" s="2">
        <v>37665</v>
      </c>
      <c r="D167" s="1">
        <v>0.6185069444444444</v>
      </c>
      <c r="E167">
        <f t="shared" si="6"/>
        <v>44.6908</v>
      </c>
      <c r="F167">
        <f t="shared" si="7"/>
        <v>14.021733333333334</v>
      </c>
      <c r="G167" s="4">
        <v>47</v>
      </c>
      <c r="H167">
        <v>37.9861</v>
      </c>
      <c r="I167">
        <v>29.3582</v>
      </c>
      <c r="J167">
        <v>9.5916</v>
      </c>
      <c r="K167">
        <v>6.25484</v>
      </c>
      <c r="L167">
        <v>44.592</v>
      </c>
      <c r="M167">
        <v>4.059628</v>
      </c>
      <c r="N167">
        <v>9.5945</v>
      </c>
      <c r="O167">
        <v>0</v>
      </c>
      <c r="P167">
        <v>0.493</v>
      </c>
      <c r="Q167">
        <v>6.07661</v>
      </c>
      <c r="R167" s="5"/>
    </row>
    <row r="168" spans="1:18" ht="12.75">
      <c r="A168">
        <v>29</v>
      </c>
      <c r="B168">
        <v>4</v>
      </c>
      <c r="C168" s="2">
        <v>37665</v>
      </c>
      <c r="D168" s="1">
        <v>0.6195486111111111</v>
      </c>
      <c r="E168">
        <f t="shared" si="6"/>
        <v>44.6908</v>
      </c>
      <c r="F168">
        <f t="shared" si="7"/>
        <v>14.021733333333334</v>
      </c>
      <c r="G168" s="4">
        <v>47</v>
      </c>
      <c r="H168">
        <v>37.9856</v>
      </c>
      <c r="I168">
        <v>29.3581</v>
      </c>
      <c r="J168">
        <v>9.5896</v>
      </c>
      <c r="K168">
        <v>6.25553</v>
      </c>
      <c r="L168">
        <v>20.184</v>
      </c>
      <c r="M168">
        <v>4.057913</v>
      </c>
      <c r="N168">
        <v>9.5897</v>
      </c>
      <c r="O168">
        <v>0</v>
      </c>
      <c r="P168">
        <v>0.492</v>
      </c>
      <c r="Q168">
        <v>6.07222</v>
      </c>
      <c r="R168" s="5"/>
    </row>
    <row r="169" spans="1:18" ht="12.75">
      <c r="A169">
        <v>29</v>
      </c>
      <c r="B169">
        <v>5</v>
      </c>
      <c r="C169" s="2">
        <v>37665</v>
      </c>
      <c r="D169" s="1">
        <v>0.6196180555555556</v>
      </c>
      <c r="E169">
        <f t="shared" si="6"/>
        <v>44.6908</v>
      </c>
      <c r="F169">
        <f t="shared" si="7"/>
        <v>14.021733333333334</v>
      </c>
      <c r="G169" s="4">
        <v>47</v>
      </c>
      <c r="H169">
        <v>37.9866</v>
      </c>
      <c r="I169">
        <v>29.3587</v>
      </c>
      <c r="J169">
        <v>9.5912</v>
      </c>
      <c r="K169">
        <v>6.25527</v>
      </c>
      <c r="L169">
        <v>20.24</v>
      </c>
      <c r="M169">
        <v>4.058174</v>
      </c>
      <c r="N169">
        <v>9.5912</v>
      </c>
      <c r="O169">
        <v>0</v>
      </c>
      <c r="P169">
        <v>0.497</v>
      </c>
      <c r="Q169">
        <v>6.06915</v>
      </c>
      <c r="R169" s="5"/>
    </row>
    <row r="170" spans="1:18" ht="12.75">
      <c r="A170">
        <v>29</v>
      </c>
      <c r="B170">
        <v>6</v>
      </c>
      <c r="C170" s="2">
        <v>37665</v>
      </c>
      <c r="D170" s="1">
        <v>0.6196875</v>
      </c>
      <c r="E170">
        <f t="shared" si="6"/>
        <v>44.6908</v>
      </c>
      <c r="F170">
        <f t="shared" si="7"/>
        <v>14.021733333333334</v>
      </c>
      <c r="G170" s="4">
        <v>47</v>
      </c>
      <c r="H170">
        <v>37.9851</v>
      </c>
      <c r="I170">
        <v>29.3574</v>
      </c>
      <c r="J170">
        <v>9.5913</v>
      </c>
      <c r="K170">
        <v>6.25532</v>
      </c>
      <c r="L170">
        <v>20.246</v>
      </c>
      <c r="M170">
        <v>4.058035</v>
      </c>
      <c r="N170">
        <v>9.5913</v>
      </c>
      <c r="O170">
        <v>0</v>
      </c>
      <c r="P170">
        <v>0.49</v>
      </c>
      <c r="Q170">
        <v>6.07009</v>
      </c>
      <c r="R170" s="5"/>
    </row>
    <row r="171" spans="1:18" ht="12.75">
      <c r="A171">
        <v>29</v>
      </c>
      <c r="B171">
        <v>7</v>
      </c>
      <c r="C171" s="2">
        <v>37665</v>
      </c>
      <c r="D171" s="1">
        <v>0.620625</v>
      </c>
      <c r="E171">
        <f t="shared" si="6"/>
        <v>44.6908</v>
      </c>
      <c r="F171">
        <f t="shared" si="7"/>
        <v>14.021733333333334</v>
      </c>
      <c r="G171" s="4">
        <v>47</v>
      </c>
      <c r="H171">
        <v>37.9889</v>
      </c>
      <c r="I171">
        <v>29.3605</v>
      </c>
      <c r="J171">
        <v>9.5906</v>
      </c>
      <c r="K171">
        <v>6.25555</v>
      </c>
      <c r="L171">
        <v>1.816</v>
      </c>
      <c r="M171">
        <v>4.057227</v>
      </c>
      <c r="N171">
        <v>9.5885</v>
      </c>
      <c r="O171">
        <v>0</v>
      </c>
      <c r="P171">
        <v>0.501</v>
      </c>
      <c r="Q171">
        <v>6.0734</v>
      </c>
      <c r="R171" s="5"/>
    </row>
    <row r="172" spans="1:18" ht="12.75">
      <c r="A172">
        <v>29</v>
      </c>
      <c r="B172">
        <v>8</v>
      </c>
      <c r="C172" s="2">
        <v>37665</v>
      </c>
      <c r="D172" s="1">
        <v>0.6207060185185186</v>
      </c>
      <c r="E172">
        <f t="shared" si="6"/>
        <v>44.6908</v>
      </c>
      <c r="F172">
        <f t="shared" si="7"/>
        <v>14.021733333333334</v>
      </c>
      <c r="G172" s="4">
        <v>47</v>
      </c>
      <c r="H172">
        <v>37.989</v>
      </c>
      <c r="I172">
        <v>29.3607</v>
      </c>
      <c r="J172">
        <v>9.5903</v>
      </c>
      <c r="K172">
        <v>6.25559</v>
      </c>
      <c r="L172">
        <v>1.833</v>
      </c>
      <c r="M172">
        <v>4.057209</v>
      </c>
      <c r="N172">
        <v>9.5883</v>
      </c>
      <c r="O172">
        <v>0</v>
      </c>
      <c r="P172">
        <v>0.504</v>
      </c>
      <c r="Q172">
        <v>6.06978</v>
      </c>
      <c r="R172" s="5"/>
    </row>
    <row r="173" spans="1:18" ht="12.75">
      <c r="A173">
        <v>29</v>
      </c>
      <c r="B173">
        <v>9</v>
      </c>
      <c r="C173" s="2">
        <v>37665</v>
      </c>
      <c r="D173" s="1">
        <v>0.6207870370370371</v>
      </c>
      <c r="E173">
        <f t="shared" si="6"/>
        <v>44.6908</v>
      </c>
      <c r="F173">
        <f t="shared" si="7"/>
        <v>14.021733333333334</v>
      </c>
      <c r="G173" s="4">
        <v>47</v>
      </c>
      <c r="H173">
        <v>37.9896</v>
      </c>
      <c r="I173">
        <v>29.361</v>
      </c>
      <c r="J173">
        <v>9.5912</v>
      </c>
      <c r="K173">
        <v>6.25544</v>
      </c>
      <c r="L173">
        <v>1.829</v>
      </c>
      <c r="M173">
        <v>4.057359</v>
      </c>
      <c r="N173">
        <v>9.5891</v>
      </c>
      <c r="O173">
        <v>0</v>
      </c>
      <c r="P173">
        <v>0.506</v>
      </c>
      <c r="Q173">
        <v>6.06546</v>
      </c>
      <c r="R173" s="5"/>
    </row>
    <row r="174" spans="1:18" ht="12.75">
      <c r="A174">
        <v>30</v>
      </c>
      <c r="B174">
        <v>1</v>
      </c>
      <c r="C174" s="2">
        <v>37665</v>
      </c>
      <c r="D174" s="1">
        <v>0.6884027777777778</v>
      </c>
      <c r="E174">
        <v>44.68058333333333</v>
      </c>
      <c r="F174">
        <v>14.026866666666667</v>
      </c>
      <c r="G174" s="4">
        <v>49</v>
      </c>
      <c r="H174">
        <v>38.3262</v>
      </c>
      <c r="I174">
        <v>29.3919</v>
      </c>
      <c r="J174">
        <v>10.8782</v>
      </c>
      <c r="K174">
        <v>6.06919</v>
      </c>
      <c r="L174">
        <v>45.682</v>
      </c>
      <c r="M174">
        <v>4.224211</v>
      </c>
      <c r="N174">
        <v>10.8814</v>
      </c>
      <c r="O174">
        <v>0</v>
      </c>
      <c r="P174">
        <v>0.486</v>
      </c>
      <c r="Q174">
        <v>5.90711</v>
      </c>
      <c r="R174" s="5"/>
    </row>
    <row r="175" spans="1:18" ht="12.75">
      <c r="A175">
        <v>30</v>
      </c>
      <c r="B175">
        <v>2</v>
      </c>
      <c r="C175" s="2">
        <v>37665</v>
      </c>
      <c r="D175" s="1">
        <v>0.6884837962962963</v>
      </c>
      <c r="E175">
        <v>44.68058333333333</v>
      </c>
      <c r="F175">
        <f aca="true" t="shared" si="8" ref="F175:F188">14+1.612/60</f>
        <v>14.026866666666667</v>
      </c>
      <c r="G175" s="4">
        <v>49</v>
      </c>
      <c r="H175">
        <v>38.3247</v>
      </c>
      <c r="I175">
        <v>29.3918</v>
      </c>
      <c r="J175">
        <v>10.8726</v>
      </c>
      <c r="K175">
        <v>6.06998</v>
      </c>
      <c r="L175">
        <v>45.883</v>
      </c>
      <c r="M175">
        <v>4.223493</v>
      </c>
      <c r="N175">
        <v>10.8757</v>
      </c>
      <c r="O175">
        <v>0</v>
      </c>
      <c r="P175">
        <v>0.485</v>
      </c>
      <c r="Q175">
        <v>5.90707</v>
      </c>
      <c r="R175" s="5"/>
    </row>
    <row r="176" spans="1:18" ht="12.75">
      <c r="A176">
        <v>30</v>
      </c>
      <c r="B176">
        <v>3</v>
      </c>
      <c r="C176" s="2">
        <v>37665</v>
      </c>
      <c r="D176" s="1">
        <v>0.6885532407407408</v>
      </c>
      <c r="E176">
        <v>44.68058333333333</v>
      </c>
      <c r="F176">
        <f t="shared" si="8"/>
        <v>14.026866666666667</v>
      </c>
      <c r="G176" s="4">
        <v>49</v>
      </c>
      <c r="H176">
        <v>38.3243</v>
      </c>
      <c r="I176">
        <v>29.3918</v>
      </c>
      <c r="J176">
        <v>10.8709</v>
      </c>
      <c r="K176">
        <v>6.07022</v>
      </c>
      <c r="L176">
        <v>45.885</v>
      </c>
      <c r="M176">
        <v>4.223281</v>
      </c>
      <c r="N176">
        <v>10.874</v>
      </c>
      <c r="O176">
        <v>0</v>
      </c>
      <c r="P176">
        <v>0.483</v>
      </c>
      <c r="Q176">
        <v>5.90089</v>
      </c>
      <c r="R176" s="5"/>
    </row>
    <row r="177" spans="1:18" ht="12.75">
      <c r="A177">
        <v>30</v>
      </c>
      <c r="B177">
        <v>4</v>
      </c>
      <c r="C177" s="2">
        <v>37665</v>
      </c>
      <c r="D177" s="1">
        <v>0.6898032407407407</v>
      </c>
      <c r="E177">
        <v>44.68058333333333</v>
      </c>
      <c r="F177">
        <f t="shared" si="8"/>
        <v>14.026866666666667</v>
      </c>
      <c r="G177" s="4">
        <v>49</v>
      </c>
      <c r="H177">
        <v>38.403</v>
      </c>
      <c r="I177">
        <v>29.371</v>
      </c>
      <c r="J177">
        <v>11.3054</v>
      </c>
      <c r="K177">
        <v>6.01124</v>
      </c>
      <c r="L177">
        <v>35.109</v>
      </c>
      <c r="M177">
        <v>4.275339</v>
      </c>
      <c r="N177">
        <v>11.3072</v>
      </c>
      <c r="O177">
        <v>0</v>
      </c>
      <c r="P177">
        <v>0.439</v>
      </c>
      <c r="Q177">
        <v>5.84205</v>
      </c>
      <c r="R177" s="5"/>
    </row>
    <row r="178" spans="1:18" ht="12.75">
      <c r="A178">
        <v>30</v>
      </c>
      <c r="B178">
        <v>5</v>
      </c>
      <c r="C178" s="2">
        <v>37665</v>
      </c>
      <c r="D178" s="1">
        <v>0.6898958333333334</v>
      </c>
      <c r="E178">
        <v>44.68058333333333</v>
      </c>
      <c r="F178">
        <f t="shared" si="8"/>
        <v>14.026866666666667</v>
      </c>
      <c r="G178" s="4">
        <v>49</v>
      </c>
      <c r="H178">
        <v>38.4026</v>
      </c>
      <c r="I178">
        <v>29.3707</v>
      </c>
      <c r="J178">
        <v>11.3053</v>
      </c>
      <c r="K178">
        <v>6.01126</v>
      </c>
      <c r="L178">
        <v>35.167</v>
      </c>
      <c r="M178">
        <v>4.2753</v>
      </c>
      <c r="N178">
        <v>11.3072</v>
      </c>
      <c r="O178">
        <v>0</v>
      </c>
      <c r="P178">
        <v>0.44</v>
      </c>
      <c r="Q178">
        <v>5.83953</v>
      </c>
      <c r="R178" s="5"/>
    </row>
    <row r="179" spans="1:18" ht="12.75">
      <c r="A179">
        <v>30</v>
      </c>
      <c r="B179">
        <v>6</v>
      </c>
      <c r="C179" s="2">
        <v>37665</v>
      </c>
      <c r="D179" s="1">
        <v>0.6899768518518519</v>
      </c>
      <c r="E179">
        <v>44.68058333333333</v>
      </c>
      <c r="F179">
        <f t="shared" si="8"/>
        <v>14.026866666666667</v>
      </c>
      <c r="G179" s="4">
        <v>49</v>
      </c>
      <c r="H179">
        <v>38.4111</v>
      </c>
      <c r="I179">
        <v>29.3692</v>
      </c>
      <c r="J179">
        <v>11.3472</v>
      </c>
      <c r="K179">
        <v>6.00559</v>
      </c>
      <c r="L179">
        <v>35.166</v>
      </c>
      <c r="M179">
        <v>4.280475</v>
      </c>
      <c r="N179">
        <v>11.349</v>
      </c>
      <c r="O179">
        <v>0</v>
      </c>
      <c r="P179">
        <v>0.438</v>
      </c>
      <c r="Q179">
        <v>5.835</v>
      </c>
      <c r="R179" s="5"/>
    </row>
    <row r="180" spans="1:18" ht="12.75">
      <c r="A180">
        <v>30</v>
      </c>
      <c r="B180">
        <v>7</v>
      </c>
      <c r="C180" s="2">
        <v>37665</v>
      </c>
      <c r="D180" s="1">
        <v>0.6906134259259259</v>
      </c>
      <c r="E180">
        <v>44.68058333333333</v>
      </c>
      <c r="F180">
        <f t="shared" si="8"/>
        <v>14.026866666666667</v>
      </c>
      <c r="G180" s="4">
        <v>49</v>
      </c>
      <c r="H180">
        <v>38.4654</v>
      </c>
      <c r="I180">
        <v>29.3444</v>
      </c>
      <c r="J180">
        <v>11.6943</v>
      </c>
      <c r="K180">
        <v>5.95961</v>
      </c>
      <c r="L180">
        <v>27.114</v>
      </c>
      <c r="M180">
        <v>4.32148</v>
      </c>
      <c r="N180">
        <v>11.6951</v>
      </c>
      <c r="O180">
        <v>0</v>
      </c>
      <c r="P180">
        <v>0.425</v>
      </c>
      <c r="Q180">
        <v>5.78051</v>
      </c>
      <c r="R180" s="5"/>
    </row>
    <row r="181" spans="1:18" ht="12.75">
      <c r="A181">
        <v>30</v>
      </c>
      <c r="B181">
        <v>8</v>
      </c>
      <c r="C181" s="2">
        <v>37665</v>
      </c>
      <c r="D181" s="1">
        <v>0.6906481481481482</v>
      </c>
      <c r="E181">
        <v>44.68058333333333</v>
      </c>
      <c r="F181">
        <f t="shared" si="8"/>
        <v>14.026866666666667</v>
      </c>
      <c r="G181" s="4">
        <v>49</v>
      </c>
      <c r="H181">
        <v>38.4731</v>
      </c>
      <c r="I181">
        <v>29.3395</v>
      </c>
      <c r="J181">
        <v>11.75</v>
      </c>
      <c r="K181">
        <v>5.95231</v>
      </c>
      <c r="L181">
        <v>26.964</v>
      </c>
      <c r="M181">
        <v>4.328048</v>
      </c>
      <c r="N181">
        <v>11.7507</v>
      </c>
      <c r="O181">
        <v>0</v>
      </c>
      <c r="P181">
        <v>0.42</v>
      </c>
      <c r="Q181">
        <v>5.78455</v>
      </c>
      <c r="R181" s="5"/>
    </row>
    <row r="182" spans="1:18" ht="12.75">
      <c r="A182">
        <v>30</v>
      </c>
      <c r="B182">
        <v>9</v>
      </c>
      <c r="C182" s="2">
        <v>37665</v>
      </c>
      <c r="D182" s="1">
        <v>0.6907060185185184</v>
      </c>
      <c r="E182">
        <v>44.68058333333333</v>
      </c>
      <c r="F182">
        <f t="shared" si="8"/>
        <v>14.026866666666667</v>
      </c>
      <c r="G182" s="4">
        <v>49</v>
      </c>
      <c r="H182">
        <v>38.4723</v>
      </c>
      <c r="I182">
        <v>29.3419</v>
      </c>
      <c r="J182">
        <v>11.7343</v>
      </c>
      <c r="K182">
        <v>5.95431</v>
      </c>
      <c r="L182">
        <v>27.158</v>
      </c>
      <c r="M182">
        <v>4.326341</v>
      </c>
      <c r="N182">
        <v>11.7351</v>
      </c>
      <c r="O182">
        <v>0</v>
      </c>
      <c r="P182">
        <v>0.42</v>
      </c>
      <c r="Q182">
        <v>5.78378</v>
      </c>
      <c r="R182" s="5"/>
    </row>
    <row r="183" spans="1:18" ht="12.75">
      <c r="A183">
        <v>30</v>
      </c>
      <c r="B183">
        <v>10</v>
      </c>
      <c r="C183" s="2">
        <v>37665</v>
      </c>
      <c r="D183" s="1">
        <v>0.6913078703703704</v>
      </c>
      <c r="E183">
        <v>44.68058333333333</v>
      </c>
      <c r="F183">
        <f t="shared" si="8"/>
        <v>14.026866666666667</v>
      </c>
      <c r="G183" s="4">
        <v>49</v>
      </c>
      <c r="H183">
        <v>38.4787</v>
      </c>
      <c r="I183">
        <v>29.3414</v>
      </c>
      <c r="J183">
        <v>11.7623</v>
      </c>
      <c r="K183">
        <v>5.95072</v>
      </c>
      <c r="L183">
        <v>17.007</v>
      </c>
      <c r="M183">
        <v>4.329275</v>
      </c>
      <c r="N183">
        <v>11.7617</v>
      </c>
      <c r="O183">
        <v>0</v>
      </c>
      <c r="P183">
        <v>0.419</v>
      </c>
      <c r="Q183">
        <v>5.77485</v>
      </c>
      <c r="R183" s="5"/>
    </row>
    <row r="184" spans="1:18" ht="12.75">
      <c r="A184">
        <v>30</v>
      </c>
      <c r="B184">
        <v>11</v>
      </c>
      <c r="C184" s="2">
        <v>37665</v>
      </c>
      <c r="D184" s="1">
        <v>0.691412037037037</v>
      </c>
      <c r="E184">
        <v>44.68058333333333</v>
      </c>
      <c r="F184">
        <f t="shared" si="8"/>
        <v>14.026866666666667</v>
      </c>
      <c r="G184" s="4">
        <v>49</v>
      </c>
      <c r="H184">
        <v>38.4758</v>
      </c>
      <c r="I184">
        <v>29.3402</v>
      </c>
      <c r="J184">
        <v>11.7569</v>
      </c>
      <c r="K184">
        <v>5.95151</v>
      </c>
      <c r="L184">
        <v>17.089</v>
      </c>
      <c r="M184">
        <v>4.328423</v>
      </c>
      <c r="N184">
        <v>11.7563</v>
      </c>
      <c r="O184">
        <v>0</v>
      </c>
      <c r="P184">
        <v>0.421</v>
      </c>
      <c r="Q184">
        <v>5.7748</v>
      </c>
      <c r="R184" s="5"/>
    </row>
    <row r="185" spans="1:18" ht="12.75">
      <c r="A185">
        <v>30</v>
      </c>
      <c r="B185">
        <v>12</v>
      </c>
      <c r="C185" s="2">
        <v>37665</v>
      </c>
      <c r="D185" s="1">
        <v>0.6914814814814815</v>
      </c>
      <c r="E185">
        <v>44.68058333333333</v>
      </c>
      <c r="F185">
        <f t="shared" si="8"/>
        <v>14.026866666666667</v>
      </c>
      <c r="G185" s="4">
        <v>49</v>
      </c>
      <c r="H185">
        <v>38.4778</v>
      </c>
      <c r="I185">
        <v>29.34</v>
      </c>
      <c r="J185">
        <v>11.7657</v>
      </c>
      <c r="K185">
        <v>5.95033</v>
      </c>
      <c r="L185">
        <v>17.039</v>
      </c>
      <c r="M185">
        <v>4.329533</v>
      </c>
      <c r="N185">
        <v>11.7651</v>
      </c>
      <c r="O185">
        <v>0</v>
      </c>
      <c r="P185">
        <v>0.418</v>
      </c>
      <c r="Q185">
        <v>5.77628</v>
      </c>
      <c r="R185" s="5"/>
    </row>
    <row r="186" spans="1:18" ht="12.75">
      <c r="A186">
        <v>30</v>
      </c>
      <c r="B186">
        <v>13</v>
      </c>
      <c r="C186" s="2">
        <v>37665</v>
      </c>
      <c r="D186" s="1">
        <v>0.6924074074074075</v>
      </c>
      <c r="E186">
        <v>44.68058333333333</v>
      </c>
      <c r="F186">
        <f t="shared" si="8"/>
        <v>14.026866666666667</v>
      </c>
      <c r="G186" s="4">
        <v>49</v>
      </c>
      <c r="H186">
        <v>38.4797</v>
      </c>
      <c r="I186">
        <v>29.3428</v>
      </c>
      <c r="J186">
        <v>11.7595</v>
      </c>
      <c r="K186">
        <v>5.95128</v>
      </c>
      <c r="L186">
        <v>2.219</v>
      </c>
      <c r="M186">
        <v>4.32816</v>
      </c>
      <c r="N186">
        <v>11.7569</v>
      </c>
      <c r="O186">
        <v>0</v>
      </c>
      <c r="P186">
        <v>0.421</v>
      </c>
      <c r="Q186">
        <v>5.76903</v>
      </c>
      <c r="R186" s="5"/>
    </row>
    <row r="187" spans="1:18" ht="12.75">
      <c r="A187">
        <v>30</v>
      </c>
      <c r="B187">
        <v>14</v>
      </c>
      <c r="C187" s="2">
        <v>37665</v>
      </c>
      <c r="D187" s="1">
        <v>0.692488425925926</v>
      </c>
      <c r="E187">
        <v>44.68058333333333</v>
      </c>
      <c r="F187">
        <f t="shared" si="8"/>
        <v>14.026866666666667</v>
      </c>
      <c r="G187" s="4">
        <v>49</v>
      </c>
      <c r="H187">
        <v>38.4797</v>
      </c>
      <c r="I187">
        <v>29.343</v>
      </c>
      <c r="J187">
        <v>11.7582</v>
      </c>
      <c r="K187">
        <v>5.95144</v>
      </c>
      <c r="L187">
        <v>2.207</v>
      </c>
      <c r="M187">
        <v>4.328026</v>
      </c>
      <c r="N187">
        <v>11.7557</v>
      </c>
      <c r="O187">
        <v>0</v>
      </c>
      <c r="P187">
        <v>0.421</v>
      </c>
      <c r="Q187">
        <v>5.76975</v>
      </c>
      <c r="R187" s="5"/>
    </row>
    <row r="188" spans="1:18" ht="12.75">
      <c r="A188">
        <v>30</v>
      </c>
      <c r="B188">
        <v>15</v>
      </c>
      <c r="C188" s="2">
        <v>37665</v>
      </c>
      <c r="D188" s="1">
        <v>0.6925694444444445</v>
      </c>
      <c r="E188">
        <v>44.68058333333333</v>
      </c>
      <c r="F188">
        <f t="shared" si="8"/>
        <v>14.026866666666667</v>
      </c>
      <c r="G188" s="4">
        <v>49</v>
      </c>
      <c r="H188">
        <v>38.4794</v>
      </c>
      <c r="I188">
        <v>29.3439</v>
      </c>
      <c r="J188">
        <v>11.7524</v>
      </c>
      <c r="K188">
        <v>5.95218</v>
      </c>
      <c r="L188">
        <v>2.27</v>
      </c>
      <c r="M188">
        <v>4.327395</v>
      </c>
      <c r="N188">
        <v>11.7499</v>
      </c>
      <c r="O188">
        <v>0</v>
      </c>
      <c r="P188">
        <v>0.421</v>
      </c>
      <c r="Q188">
        <v>5.77974</v>
      </c>
      <c r="R188" s="5"/>
    </row>
    <row r="189" spans="1:18" ht="12.75">
      <c r="A189">
        <v>31</v>
      </c>
      <c r="B189">
        <v>1</v>
      </c>
      <c r="C189" s="2">
        <v>37665</v>
      </c>
      <c r="D189" s="1">
        <v>0.7511226851851852</v>
      </c>
      <c r="E189">
        <f>44+39.7725/60</f>
        <v>44.662875</v>
      </c>
      <c r="F189">
        <f>14+2.0161/60</f>
        <v>14.033601666666666</v>
      </c>
      <c r="G189" s="4">
        <v>47</v>
      </c>
      <c r="H189">
        <v>38.433</v>
      </c>
      <c r="I189">
        <v>29.3648</v>
      </c>
      <c r="J189">
        <v>11.4592</v>
      </c>
      <c r="K189">
        <v>5.99031</v>
      </c>
      <c r="L189">
        <v>45.302</v>
      </c>
      <c r="M189">
        <v>4.29491</v>
      </c>
      <c r="N189">
        <v>11.4623</v>
      </c>
      <c r="O189">
        <v>0</v>
      </c>
      <c r="P189">
        <v>0.497</v>
      </c>
      <c r="Q189">
        <v>5.80051</v>
      </c>
      <c r="R189" s="5"/>
    </row>
    <row r="190" spans="1:18" ht="12.75">
      <c r="A190">
        <v>31</v>
      </c>
      <c r="B190">
        <v>2</v>
      </c>
      <c r="C190" s="2">
        <v>37665</v>
      </c>
      <c r="D190" s="1">
        <v>0.7512268518518518</v>
      </c>
      <c r="E190">
        <f aca="true" t="shared" si="9" ref="E190:E203">44+39.7725/60</f>
        <v>44.662875</v>
      </c>
      <c r="F190">
        <f aca="true" t="shared" si="10" ref="F190:F203">14+2.0161/60</f>
        <v>14.033601666666666</v>
      </c>
      <c r="G190" s="4">
        <v>47</v>
      </c>
      <c r="H190">
        <v>38.4343</v>
      </c>
      <c r="I190">
        <v>29.3601</v>
      </c>
      <c r="J190">
        <v>11.4885</v>
      </c>
      <c r="K190">
        <v>5.98653</v>
      </c>
      <c r="L190">
        <v>45.289</v>
      </c>
      <c r="M190">
        <v>4.298085</v>
      </c>
      <c r="N190">
        <v>11.4917</v>
      </c>
      <c r="O190">
        <v>0</v>
      </c>
      <c r="P190">
        <v>0.496</v>
      </c>
      <c r="Q190">
        <v>5.79887</v>
      </c>
      <c r="R190" s="5"/>
    </row>
    <row r="191" spans="1:18" ht="12.75">
      <c r="A191">
        <v>31</v>
      </c>
      <c r="B191">
        <v>3</v>
      </c>
      <c r="C191" s="2">
        <v>37665</v>
      </c>
      <c r="D191" s="1">
        <v>0.7513078703703703</v>
      </c>
      <c r="E191">
        <f t="shared" si="9"/>
        <v>44.662875</v>
      </c>
      <c r="F191">
        <f t="shared" si="10"/>
        <v>14.033601666666666</v>
      </c>
      <c r="G191" s="4">
        <v>47</v>
      </c>
      <c r="H191">
        <v>38.4342</v>
      </c>
      <c r="I191">
        <v>29.3622</v>
      </c>
      <c r="J191">
        <v>11.4777</v>
      </c>
      <c r="K191">
        <v>5.98791</v>
      </c>
      <c r="L191">
        <v>45.22</v>
      </c>
      <c r="M191">
        <v>4.296953</v>
      </c>
      <c r="N191">
        <v>11.4808</v>
      </c>
      <c r="O191">
        <v>0</v>
      </c>
      <c r="P191">
        <v>0.501</v>
      </c>
      <c r="Q191">
        <v>5.79838</v>
      </c>
      <c r="R191" s="5"/>
    </row>
    <row r="192" spans="1:18" ht="12.75">
      <c r="A192">
        <v>31</v>
      </c>
      <c r="B192">
        <v>4</v>
      </c>
      <c r="C192" s="2">
        <v>37665</v>
      </c>
      <c r="D192" s="1">
        <v>0.7519907407407408</v>
      </c>
      <c r="E192">
        <f t="shared" si="9"/>
        <v>44.662875</v>
      </c>
      <c r="F192">
        <f t="shared" si="10"/>
        <v>14.033601666666666</v>
      </c>
      <c r="G192" s="4">
        <v>47</v>
      </c>
      <c r="H192">
        <v>38.4585</v>
      </c>
      <c r="I192">
        <v>29.3242</v>
      </c>
      <c r="J192">
        <v>11.7699</v>
      </c>
      <c r="K192">
        <v>5.95021</v>
      </c>
      <c r="L192">
        <v>35.288</v>
      </c>
      <c r="M192">
        <v>4.329178</v>
      </c>
      <c r="N192">
        <v>11.7718</v>
      </c>
      <c r="O192">
        <v>0</v>
      </c>
      <c r="P192">
        <v>0.457</v>
      </c>
      <c r="Q192">
        <v>5.75606</v>
      </c>
      <c r="R192" s="5"/>
    </row>
    <row r="193" spans="1:18" ht="12.75">
      <c r="A193">
        <v>31</v>
      </c>
      <c r="B193">
        <v>5</v>
      </c>
      <c r="C193" s="2">
        <v>37665</v>
      </c>
      <c r="D193" s="1">
        <v>0.7520717592592593</v>
      </c>
      <c r="E193">
        <f t="shared" si="9"/>
        <v>44.662875</v>
      </c>
      <c r="F193">
        <f t="shared" si="10"/>
        <v>14.033601666666666</v>
      </c>
      <c r="G193" s="4">
        <v>47</v>
      </c>
      <c r="H193">
        <v>38.461</v>
      </c>
      <c r="I193">
        <v>29.3169</v>
      </c>
      <c r="J193">
        <v>11.8169</v>
      </c>
      <c r="K193">
        <v>5.94422</v>
      </c>
      <c r="L193">
        <v>35.288</v>
      </c>
      <c r="M193">
        <v>4.334323</v>
      </c>
      <c r="N193">
        <v>11.8187</v>
      </c>
      <c r="O193">
        <v>0</v>
      </c>
      <c r="P193">
        <v>0.45</v>
      </c>
      <c r="Q193">
        <v>5.75181</v>
      </c>
      <c r="R193" s="5"/>
    </row>
    <row r="194" spans="1:18" ht="12.75">
      <c r="A194">
        <v>31</v>
      </c>
      <c r="B194">
        <v>6</v>
      </c>
      <c r="C194" s="2">
        <v>37665</v>
      </c>
      <c r="D194" s="1">
        <v>0.7521412037037036</v>
      </c>
      <c r="E194">
        <f t="shared" si="9"/>
        <v>44.662875</v>
      </c>
      <c r="F194">
        <f t="shared" si="10"/>
        <v>14.033601666666666</v>
      </c>
      <c r="G194" s="4">
        <v>47</v>
      </c>
      <c r="H194">
        <v>38.4588</v>
      </c>
      <c r="I194">
        <v>29.3253</v>
      </c>
      <c r="J194">
        <v>11.7653</v>
      </c>
      <c r="K194">
        <v>5.95078</v>
      </c>
      <c r="L194">
        <v>35.267</v>
      </c>
      <c r="M194">
        <v>4.328717</v>
      </c>
      <c r="N194">
        <v>11.7671</v>
      </c>
      <c r="O194">
        <v>0</v>
      </c>
      <c r="P194">
        <v>0.456</v>
      </c>
      <c r="Q194">
        <v>5.76011</v>
      </c>
      <c r="R194" s="5"/>
    </row>
    <row r="195" spans="1:18" ht="12.75">
      <c r="A195">
        <v>31</v>
      </c>
      <c r="B195">
        <v>7</v>
      </c>
      <c r="C195" s="2">
        <v>37665</v>
      </c>
      <c r="D195" s="1">
        <v>0.7528703703703704</v>
      </c>
      <c r="E195">
        <f t="shared" si="9"/>
        <v>44.662875</v>
      </c>
      <c r="F195">
        <f t="shared" si="10"/>
        <v>14.033601666666666</v>
      </c>
      <c r="G195" s="4">
        <v>47</v>
      </c>
      <c r="H195">
        <v>38.4673</v>
      </c>
      <c r="I195">
        <v>29.3142</v>
      </c>
      <c r="J195">
        <v>11.8557</v>
      </c>
      <c r="K195">
        <v>5.93928</v>
      </c>
      <c r="L195">
        <v>25.233</v>
      </c>
      <c r="M195">
        <v>4.338376</v>
      </c>
      <c r="N195">
        <v>11.8562</v>
      </c>
      <c r="O195">
        <v>0</v>
      </c>
      <c r="P195">
        <v>0.449</v>
      </c>
      <c r="Q195">
        <v>5.75637</v>
      </c>
      <c r="R195" s="5"/>
    </row>
    <row r="196" spans="1:18" ht="12.75">
      <c r="A196">
        <v>31</v>
      </c>
      <c r="B196">
        <v>8</v>
      </c>
      <c r="C196" s="2">
        <v>37665</v>
      </c>
      <c r="D196" s="1">
        <v>0.7529398148148148</v>
      </c>
      <c r="E196">
        <f t="shared" si="9"/>
        <v>44.662875</v>
      </c>
      <c r="F196">
        <f t="shared" si="10"/>
        <v>14.033601666666666</v>
      </c>
      <c r="G196" s="4">
        <v>47</v>
      </c>
      <c r="H196">
        <v>38.4749</v>
      </c>
      <c r="I196">
        <v>29.3042</v>
      </c>
      <c r="J196">
        <v>11.9365</v>
      </c>
      <c r="K196">
        <v>5.9289</v>
      </c>
      <c r="L196">
        <v>25.239</v>
      </c>
      <c r="M196">
        <v>4.347565</v>
      </c>
      <c r="N196">
        <v>11.937</v>
      </c>
      <c r="O196">
        <v>0</v>
      </c>
      <c r="P196">
        <v>0.445</v>
      </c>
      <c r="Q196">
        <v>5.747</v>
      </c>
      <c r="R196" s="5"/>
    </row>
    <row r="197" spans="1:18" ht="12.75">
      <c r="A197">
        <v>31</v>
      </c>
      <c r="B197">
        <v>9</v>
      </c>
      <c r="C197" s="2">
        <v>37665</v>
      </c>
      <c r="D197" s="1">
        <v>0.7530439814814814</v>
      </c>
      <c r="E197">
        <f t="shared" si="9"/>
        <v>44.662875</v>
      </c>
      <c r="F197">
        <f t="shared" si="10"/>
        <v>14.033601666666666</v>
      </c>
      <c r="G197" s="4">
        <v>47</v>
      </c>
      <c r="H197">
        <v>38.4823</v>
      </c>
      <c r="I197">
        <v>29.2967</v>
      </c>
      <c r="J197">
        <v>12.0036</v>
      </c>
      <c r="K197">
        <v>5.92025</v>
      </c>
      <c r="L197">
        <v>25.189</v>
      </c>
      <c r="M197">
        <v>4.35532</v>
      </c>
      <c r="N197">
        <v>12.0041</v>
      </c>
      <c r="O197">
        <v>0</v>
      </c>
      <c r="P197">
        <v>0.432</v>
      </c>
      <c r="Q197">
        <v>5.7232</v>
      </c>
      <c r="R197" s="5"/>
    </row>
    <row r="198" spans="1:18" ht="12.75">
      <c r="A198">
        <v>31</v>
      </c>
      <c r="B198">
        <v>10</v>
      </c>
      <c r="C198" s="2">
        <v>37665</v>
      </c>
      <c r="D198" s="1">
        <v>0.7535763888888889</v>
      </c>
      <c r="E198">
        <f t="shared" si="9"/>
        <v>44.662875</v>
      </c>
      <c r="F198">
        <f t="shared" si="10"/>
        <v>14.033601666666666</v>
      </c>
      <c r="G198" s="4">
        <v>47</v>
      </c>
      <c r="H198">
        <v>38.486</v>
      </c>
      <c r="I198">
        <v>29.2934</v>
      </c>
      <c r="J198">
        <v>12.0348</v>
      </c>
      <c r="K198">
        <v>5.91641</v>
      </c>
      <c r="L198">
        <v>15.005</v>
      </c>
      <c r="M198">
        <v>4.358314</v>
      </c>
      <c r="N198">
        <v>12.0339</v>
      </c>
      <c r="O198">
        <v>0</v>
      </c>
      <c r="P198">
        <v>0.427</v>
      </c>
      <c r="Q198">
        <v>5.72783</v>
      </c>
      <c r="R198" s="5"/>
    </row>
    <row r="199" spans="1:18" ht="12.75">
      <c r="A199">
        <v>31</v>
      </c>
      <c r="B199">
        <v>11</v>
      </c>
      <c r="C199" s="2">
        <v>37665</v>
      </c>
      <c r="D199" s="1">
        <v>0.7536574074074074</v>
      </c>
      <c r="E199">
        <f t="shared" si="9"/>
        <v>44.662875</v>
      </c>
      <c r="F199">
        <f t="shared" si="10"/>
        <v>14.033601666666666</v>
      </c>
      <c r="G199" s="4">
        <v>47</v>
      </c>
      <c r="H199">
        <v>38.4861</v>
      </c>
      <c r="I199">
        <v>29.293</v>
      </c>
      <c r="J199">
        <v>12.0368</v>
      </c>
      <c r="K199">
        <v>5.91615</v>
      </c>
      <c r="L199">
        <v>14.986</v>
      </c>
      <c r="M199">
        <v>4.358528</v>
      </c>
      <c r="N199">
        <v>12.0359</v>
      </c>
      <c r="O199">
        <v>0</v>
      </c>
      <c r="P199">
        <v>0.427</v>
      </c>
      <c r="Q199">
        <v>5.72859</v>
      </c>
      <c r="R199" s="5"/>
    </row>
    <row r="200" spans="1:18" ht="12.75">
      <c r="A200">
        <v>31</v>
      </c>
      <c r="B200">
        <v>12</v>
      </c>
      <c r="C200" s="2">
        <v>37665</v>
      </c>
      <c r="D200" s="1">
        <v>0.7537384259259259</v>
      </c>
      <c r="E200">
        <f t="shared" si="9"/>
        <v>44.662875</v>
      </c>
      <c r="F200">
        <f t="shared" si="10"/>
        <v>14.033601666666666</v>
      </c>
      <c r="G200" s="4">
        <v>47</v>
      </c>
      <c r="H200">
        <v>38.4862</v>
      </c>
      <c r="I200">
        <v>29.2925</v>
      </c>
      <c r="J200">
        <v>12.0399</v>
      </c>
      <c r="K200">
        <v>5.91576</v>
      </c>
      <c r="L200">
        <v>15.042</v>
      </c>
      <c r="M200">
        <v>4.358867</v>
      </c>
      <c r="N200">
        <v>12.039</v>
      </c>
      <c r="O200">
        <v>0</v>
      </c>
      <c r="P200">
        <v>0.426</v>
      </c>
      <c r="Q200">
        <v>5.72546</v>
      </c>
      <c r="R200" s="5"/>
    </row>
    <row r="201" spans="1:18" ht="12.75">
      <c r="A201">
        <v>31</v>
      </c>
      <c r="B201">
        <v>13</v>
      </c>
      <c r="C201" s="2">
        <v>37665</v>
      </c>
      <c r="D201" s="1">
        <v>0.7544560185185185</v>
      </c>
      <c r="E201">
        <f t="shared" si="9"/>
        <v>44.662875</v>
      </c>
      <c r="F201">
        <f t="shared" si="10"/>
        <v>14.033601666666666</v>
      </c>
      <c r="G201" s="4">
        <v>47</v>
      </c>
      <c r="H201">
        <v>38.486</v>
      </c>
      <c r="I201">
        <v>29.2944</v>
      </c>
      <c r="J201">
        <v>12.0293</v>
      </c>
      <c r="K201">
        <v>5.91729</v>
      </c>
      <c r="L201">
        <v>2.691</v>
      </c>
      <c r="M201">
        <v>4.356974</v>
      </c>
      <c r="N201">
        <v>12.0268</v>
      </c>
      <c r="O201">
        <v>0</v>
      </c>
      <c r="P201">
        <v>0.432</v>
      </c>
      <c r="Q201">
        <v>5.72908</v>
      </c>
      <c r="R201" s="5"/>
    </row>
    <row r="202" spans="1:18" ht="12.75">
      <c r="A202">
        <v>31</v>
      </c>
      <c r="B202">
        <v>14</v>
      </c>
      <c r="C202" s="2">
        <v>37665</v>
      </c>
      <c r="D202" s="1">
        <v>0.7546643518518518</v>
      </c>
      <c r="E202">
        <f t="shared" si="9"/>
        <v>44.662875</v>
      </c>
      <c r="F202">
        <f t="shared" si="10"/>
        <v>14.033601666666666</v>
      </c>
      <c r="G202" s="4">
        <v>47</v>
      </c>
      <c r="H202">
        <v>38.4858</v>
      </c>
      <c r="I202">
        <v>29.2953</v>
      </c>
      <c r="J202">
        <v>12.0244</v>
      </c>
      <c r="K202">
        <v>5.9179</v>
      </c>
      <c r="L202">
        <v>2.629</v>
      </c>
      <c r="M202">
        <v>4.356446</v>
      </c>
      <c r="N202">
        <v>12.0219</v>
      </c>
      <c r="O202">
        <v>0</v>
      </c>
      <c r="P202">
        <v>0.436</v>
      </c>
      <c r="Q202">
        <v>5.73192</v>
      </c>
      <c r="R202" s="5"/>
    </row>
    <row r="203" spans="1:18" ht="12.75">
      <c r="A203">
        <v>31</v>
      </c>
      <c r="B203">
        <v>15</v>
      </c>
      <c r="C203" s="2">
        <v>37665</v>
      </c>
      <c r="D203" s="1">
        <v>0.7547222222222222</v>
      </c>
      <c r="E203">
        <f t="shared" si="9"/>
        <v>44.662875</v>
      </c>
      <c r="F203">
        <f t="shared" si="10"/>
        <v>14.033601666666666</v>
      </c>
      <c r="G203" s="4">
        <v>47</v>
      </c>
      <c r="H203">
        <v>38.4853</v>
      </c>
      <c r="I203">
        <v>29.2934</v>
      </c>
      <c r="J203">
        <v>12.0317</v>
      </c>
      <c r="K203">
        <v>5.91702</v>
      </c>
      <c r="L203">
        <v>2.627</v>
      </c>
      <c r="M203">
        <v>4.357154</v>
      </c>
      <c r="N203">
        <v>12.0292</v>
      </c>
      <c r="O203">
        <v>0</v>
      </c>
      <c r="P203">
        <v>0.43</v>
      </c>
      <c r="Q203">
        <v>5.73369</v>
      </c>
      <c r="R203" s="5"/>
    </row>
    <row r="204" spans="1:18" ht="12.75">
      <c r="A204">
        <v>32</v>
      </c>
      <c r="B204">
        <v>1</v>
      </c>
      <c r="C204" s="2">
        <v>37665</v>
      </c>
      <c r="D204" s="1">
        <v>0.8597800925925926</v>
      </c>
      <c r="E204">
        <v>44.707816666666666</v>
      </c>
      <c r="F204">
        <v>14.016683333333333</v>
      </c>
      <c r="G204" s="4">
        <v>47</v>
      </c>
      <c r="H204">
        <v>37.9837</v>
      </c>
      <c r="I204">
        <v>29.3699</v>
      </c>
      <c r="J204">
        <v>9.5134</v>
      </c>
      <c r="K204">
        <v>6.26571</v>
      </c>
      <c r="L204">
        <v>44.652</v>
      </c>
      <c r="M204">
        <v>4.051489</v>
      </c>
      <c r="N204">
        <v>9.5163</v>
      </c>
      <c r="O204">
        <v>0.2504</v>
      </c>
      <c r="P204">
        <v>0.493</v>
      </c>
      <c r="Q204">
        <v>6.08641</v>
      </c>
      <c r="R204" s="5"/>
    </row>
    <row r="205" spans="1:18" ht="12.75">
      <c r="A205">
        <v>32</v>
      </c>
      <c r="B205">
        <v>2</v>
      </c>
      <c r="C205" s="2">
        <v>37665</v>
      </c>
      <c r="D205" s="1">
        <v>0.859849537037037</v>
      </c>
      <c r="E205">
        <v>44.707816666666666</v>
      </c>
      <c r="F205">
        <v>14.016683333333333</v>
      </c>
      <c r="G205" s="4">
        <v>47</v>
      </c>
      <c r="H205">
        <v>37.984</v>
      </c>
      <c r="I205">
        <v>29.3701</v>
      </c>
      <c r="J205">
        <v>9.513</v>
      </c>
      <c r="K205">
        <v>6.26576</v>
      </c>
      <c r="L205">
        <v>44.63</v>
      </c>
      <c r="M205">
        <v>4.051467</v>
      </c>
      <c r="N205">
        <v>9.5159</v>
      </c>
      <c r="O205">
        <v>0.2402</v>
      </c>
      <c r="P205">
        <v>0.491</v>
      </c>
      <c r="Q205">
        <v>6.09163</v>
      </c>
      <c r="R205" s="5"/>
    </row>
    <row r="206" spans="1:18" ht="12.75">
      <c r="A206">
        <v>32</v>
      </c>
      <c r="B206">
        <v>3</v>
      </c>
      <c r="C206" s="2">
        <v>37665</v>
      </c>
      <c r="D206" s="1">
        <v>0.8599305555555555</v>
      </c>
      <c r="E206">
        <v>44.707816666666666</v>
      </c>
      <c r="F206">
        <v>14.016683333333333</v>
      </c>
      <c r="G206" s="4">
        <v>47</v>
      </c>
      <c r="H206">
        <v>37.984</v>
      </c>
      <c r="I206">
        <v>29.3703</v>
      </c>
      <c r="J206">
        <v>9.5123</v>
      </c>
      <c r="K206">
        <v>6.26585</v>
      </c>
      <c r="L206">
        <v>44.62</v>
      </c>
      <c r="M206">
        <v>4.051399</v>
      </c>
      <c r="N206">
        <v>9.5152</v>
      </c>
      <c r="O206">
        <v>0.2424</v>
      </c>
      <c r="P206">
        <v>0.495</v>
      </c>
      <c r="Q206">
        <v>6.08592</v>
      </c>
      <c r="R206" s="5"/>
    </row>
    <row r="207" spans="1:18" ht="12.75">
      <c r="A207">
        <v>32</v>
      </c>
      <c r="B207">
        <v>4</v>
      </c>
      <c r="C207" s="2">
        <v>37665</v>
      </c>
      <c r="D207" s="1">
        <v>0.8607523148148148</v>
      </c>
      <c r="E207">
        <v>44.707816666666666</v>
      </c>
      <c r="F207">
        <v>14.016683333333333</v>
      </c>
      <c r="G207" s="4">
        <v>47</v>
      </c>
      <c r="H207">
        <v>37.983</v>
      </c>
      <c r="I207">
        <v>29.3707</v>
      </c>
      <c r="J207">
        <v>9.5057</v>
      </c>
      <c r="K207">
        <v>6.26712</v>
      </c>
      <c r="L207">
        <v>25.083</v>
      </c>
      <c r="M207">
        <v>4.04947</v>
      </c>
      <c r="N207">
        <v>9.5064</v>
      </c>
      <c r="O207">
        <v>0.2373</v>
      </c>
      <c r="P207">
        <v>0.496</v>
      </c>
      <c r="Q207">
        <v>6.08651</v>
      </c>
      <c r="R207" s="5"/>
    </row>
    <row r="208" spans="1:18" ht="12.75">
      <c r="A208">
        <v>32</v>
      </c>
      <c r="B208">
        <v>5</v>
      </c>
      <c r="C208" s="2">
        <v>37665</v>
      </c>
      <c r="D208" s="1">
        <v>0.8608217592592592</v>
      </c>
      <c r="E208">
        <v>44.707816666666666</v>
      </c>
      <c r="F208">
        <v>14.016683333333333</v>
      </c>
      <c r="G208" s="4">
        <v>47</v>
      </c>
      <c r="H208">
        <v>37.9829</v>
      </c>
      <c r="I208">
        <v>29.3708</v>
      </c>
      <c r="J208">
        <v>9.5042</v>
      </c>
      <c r="K208">
        <v>6.26733</v>
      </c>
      <c r="L208">
        <v>25.062</v>
      </c>
      <c r="M208">
        <v>4.049302</v>
      </c>
      <c r="N208">
        <v>9.5049</v>
      </c>
      <c r="O208">
        <v>0.2432</v>
      </c>
      <c r="P208">
        <v>0.497</v>
      </c>
      <c r="Q208">
        <v>6.08891</v>
      </c>
      <c r="R208" s="5"/>
    </row>
    <row r="209" spans="1:18" ht="12.75">
      <c r="A209">
        <v>32</v>
      </c>
      <c r="B209">
        <v>6</v>
      </c>
      <c r="C209" s="2">
        <v>37665</v>
      </c>
      <c r="D209" s="1">
        <v>0.8609027777777777</v>
      </c>
      <c r="E209">
        <v>44.707816666666666</v>
      </c>
      <c r="F209">
        <v>14.016683333333333</v>
      </c>
      <c r="G209" s="4">
        <v>47</v>
      </c>
      <c r="H209">
        <v>37.983</v>
      </c>
      <c r="I209">
        <v>29.3706</v>
      </c>
      <c r="J209">
        <v>9.5059</v>
      </c>
      <c r="K209">
        <v>6.2671</v>
      </c>
      <c r="L209">
        <v>25.119</v>
      </c>
      <c r="M209">
        <v>4.049478</v>
      </c>
      <c r="N209">
        <v>9.5065</v>
      </c>
      <c r="O209">
        <v>0.2438</v>
      </c>
      <c r="P209">
        <v>0.5</v>
      </c>
      <c r="Q209">
        <v>6.08777</v>
      </c>
      <c r="R209" s="5"/>
    </row>
    <row r="210" spans="1:18" ht="12.75">
      <c r="A210">
        <v>32</v>
      </c>
      <c r="B210">
        <v>7</v>
      </c>
      <c r="C210" s="2">
        <v>37665</v>
      </c>
      <c r="D210" s="1">
        <v>0.8617708333333334</v>
      </c>
      <c r="E210">
        <v>44.707816666666666</v>
      </c>
      <c r="F210">
        <v>14.016683333333333</v>
      </c>
      <c r="G210" s="4">
        <v>47</v>
      </c>
      <c r="H210">
        <v>37.9855</v>
      </c>
      <c r="I210">
        <v>29.3732</v>
      </c>
      <c r="J210">
        <v>9.5025</v>
      </c>
      <c r="K210">
        <v>6.26784</v>
      </c>
      <c r="L210">
        <v>1.451</v>
      </c>
      <c r="M210">
        <v>4.04796</v>
      </c>
      <c r="N210">
        <v>9.5004</v>
      </c>
      <c r="O210">
        <v>0.2359</v>
      </c>
      <c r="P210">
        <v>0.527</v>
      </c>
      <c r="Q210">
        <v>6.07789</v>
      </c>
      <c r="R210" s="5"/>
    </row>
    <row r="211" spans="1:18" ht="12.75">
      <c r="A211">
        <v>32</v>
      </c>
      <c r="B211">
        <v>8</v>
      </c>
      <c r="C211" s="2">
        <v>37665</v>
      </c>
      <c r="D211" s="1">
        <v>0.8618518518518519</v>
      </c>
      <c r="E211">
        <v>44.707816666666666</v>
      </c>
      <c r="F211">
        <v>14.016683333333333</v>
      </c>
      <c r="G211" s="4">
        <v>47</v>
      </c>
      <c r="H211">
        <v>37.9814</v>
      </c>
      <c r="I211">
        <v>29.3704</v>
      </c>
      <c r="J211">
        <v>9.4998</v>
      </c>
      <c r="K211">
        <v>6.26837</v>
      </c>
      <c r="L211">
        <v>2.164</v>
      </c>
      <c r="M211">
        <v>4.047338</v>
      </c>
      <c r="N211">
        <v>9.4978</v>
      </c>
      <c r="O211">
        <v>0.2402</v>
      </c>
      <c r="P211">
        <v>0.722</v>
      </c>
      <c r="Q211">
        <v>6.086</v>
      </c>
      <c r="R211" s="5"/>
    </row>
    <row r="212" spans="1:18" ht="12.75">
      <c r="A212">
        <v>32</v>
      </c>
      <c r="B212">
        <v>9</v>
      </c>
      <c r="C212" s="2">
        <v>37665</v>
      </c>
      <c r="D212" s="1">
        <v>0.8619212962962962</v>
      </c>
      <c r="E212">
        <v>44.707816666666666</v>
      </c>
      <c r="F212">
        <v>14.016683333333333</v>
      </c>
      <c r="G212" s="4">
        <v>47</v>
      </c>
      <c r="H212">
        <v>37.9822</v>
      </c>
      <c r="I212">
        <v>29.3709</v>
      </c>
      <c r="J212">
        <v>9.5004</v>
      </c>
      <c r="K212">
        <v>6.26825</v>
      </c>
      <c r="L212">
        <v>2.314</v>
      </c>
      <c r="M212">
        <v>4.047483</v>
      </c>
      <c r="N212">
        <v>9.4984</v>
      </c>
      <c r="O212">
        <v>0.2355</v>
      </c>
      <c r="P212">
        <v>0.651</v>
      </c>
      <c r="Q212">
        <v>6.08816</v>
      </c>
      <c r="R212" s="5"/>
    </row>
    <row r="213" spans="1:18" ht="12.75">
      <c r="A213">
        <v>33</v>
      </c>
      <c r="B213">
        <v>1</v>
      </c>
      <c r="C213" s="2">
        <v>37670</v>
      </c>
      <c r="D213" s="1">
        <v>0.14854166666666666</v>
      </c>
      <c r="E213">
        <v>44.271766666666664</v>
      </c>
      <c r="F213">
        <v>13.231383333333333</v>
      </c>
      <c r="G213" s="4">
        <v>55</v>
      </c>
      <c r="H213">
        <v>38.5478</v>
      </c>
      <c r="I213">
        <v>29.4566</v>
      </c>
      <c r="J213">
        <v>11.4465</v>
      </c>
      <c r="K213">
        <v>5.98751</v>
      </c>
      <c r="L213">
        <v>50.782</v>
      </c>
      <c r="M213">
        <v>4.305369</v>
      </c>
      <c r="N213">
        <v>11.4504</v>
      </c>
      <c r="O213">
        <v>0.2373</v>
      </c>
      <c r="P213">
        <v>0.419</v>
      </c>
      <c r="Q213">
        <v>5.80109</v>
      </c>
      <c r="R213" s="5"/>
    </row>
    <row r="214" spans="1:18" ht="12.75">
      <c r="A214">
        <v>33</v>
      </c>
      <c r="B214">
        <v>2</v>
      </c>
      <c r="C214" s="2">
        <v>37670</v>
      </c>
      <c r="D214" s="1">
        <v>0.14859953703703704</v>
      </c>
      <c r="E214">
        <v>44.271766666666664</v>
      </c>
      <c r="F214">
        <v>13.231383333333333</v>
      </c>
      <c r="G214" s="4">
        <v>55</v>
      </c>
      <c r="H214">
        <v>38.5478</v>
      </c>
      <c r="I214">
        <v>29.4567</v>
      </c>
      <c r="J214">
        <v>11.4464</v>
      </c>
      <c r="K214">
        <v>5.98752</v>
      </c>
      <c r="L214">
        <v>50.585</v>
      </c>
      <c r="M214">
        <v>4.305354</v>
      </c>
      <c r="N214">
        <v>11.4503</v>
      </c>
      <c r="O214">
        <v>0.2342</v>
      </c>
      <c r="P214">
        <v>0.419</v>
      </c>
      <c r="Q214">
        <v>5.80559</v>
      </c>
      <c r="R214" s="5"/>
    </row>
    <row r="215" spans="1:18" ht="12.75">
      <c r="A215">
        <v>33</v>
      </c>
      <c r="B215">
        <v>3</v>
      </c>
      <c r="C215" s="2">
        <v>37670</v>
      </c>
      <c r="D215" s="1">
        <v>0.1487037037037037</v>
      </c>
      <c r="E215">
        <v>44.271766666666664</v>
      </c>
      <c r="F215">
        <v>13.231383333333333</v>
      </c>
      <c r="G215" s="4">
        <v>55</v>
      </c>
      <c r="H215">
        <v>38.5478</v>
      </c>
      <c r="I215">
        <v>29.4566</v>
      </c>
      <c r="J215">
        <v>11.4468</v>
      </c>
      <c r="K215">
        <v>5.98746</v>
      </c>
      <c r="L215">
        <v>50.629</v>
      </c>
      <c r="M215">
        <v>4.305399</v>
      </c>
      <c r="N215">
        <v>11.4507</v>
      </c>
      <c r="O215">
        <v>0.2353</v>
      </c>
      <c r="P215">
        <v>0.421</v>
      </c>
      <c r="Q215">
        <v>5.79826</v>
      </c>
      <c r="R215" s="5"/>
    </row>
    <row r="216" spans="1:18" ht="12.75">
      <c r="A216">
        <v>33</v>
      </c>
      <c r="B216">
        <v>4</v>
      </c>
      <c r="C216" s="2">
        <v>37670</v>
      </c>
      <c r="D216" s="1">
        <v>0.14980324074074072</v>
      </c>
      <c r="E216">
        <v>44.271766666666664</v>
      </c>
      <c r="F216">
        <v>13.231383333333333</v>
      </c>
      <c r="G216" s="4">
        <v>55</v>
      </c>
      <c r="H216">
        <v>38.5462</v>
      </c>
      <c r="I216">
        <v>29.4579</v>
      </c>
      <c r="J216">
        <v>11.4339</v>
      </c>
      <c r="K216">
        <v>5.9896</v>
      </c>
      <c r="L216">
        <v>25.128</v>
      </c>
      <c r="M216">
        <v>4.302314</v>
      </c>
      <c r="N216">
        <v>11.4344</v>
      </c>
      <c r="O216">
        <v>0.2362</v>
      </c>
      <c r="P216">
        <v>0.416</v>
      </c>
      <c r="Q216">
        <v>5.79733</v>
      </c>
      <c r="R216" s="5"/>
    </row>
    <row r="217" spans="1:18" ht="12.75">
      <c r="A217">
        <v>33</v>
      </c>
      <c r="B217">
        <v>5</v>
      </c>
      <c r="C217" s="2">
        <v>37670</v>
      </c>
      <c r="D217" s="1">
        <v>0.1499074074074074</v>
      </c>
      <c r="E217">
        <v>44.271766666666664</v>
      </c>
      <c r="F217">
        <v>13.231383333333333</v>
      </c>
      <c r="G217" s="4">
        <v>55</v>
      </c>
      <c r="H217">
        <v>38.5462</v>
      </c>
      <c r="I217">
        <v>29.4584</v>
      </c>
      <c r="J217">
        <v>11.4311</v>
      </c>
      <c r="K217">
        <v>5.98995</v>
      </c>
      <c r="L217">
        <v>25.233</v>
      </c>
      <c r="M217">
        <v>4.302032</v>
      </c>
      <c r="N217">
        <v>11.4317</v>
      </c>
      <c r="O217">
        <v>0.2362</v>
      </c>
      <c r="P217">
        <v>0.417</v>
      </c>
      <c r="Q217">
        <v>5.79371</v>
      </c>
      <c r="R217" s="5"/>
    </row>
    <row r="218" spans="1:18" ht="12.75">
      <c r="A218">
        <v>33</v>
      </c>
      <c r="B218">
        <v>6</v>
      </c>
      <c r="C218" s="2">
        <v>37670</v>
      </c>
      <c r="D218" s="1">
        <v>0.14998842592592593</v>
      </c>
      <c r="E218">
        <v>44.271766666666664</v>
      </c>
      <c r="F218">
        <v>13.231383333333333</v>
      </c>
      <c r="G218" s="4">
        <v>55</v>
      </c>
      <c r="H218">
        <v>38.5462</v>
      </c>
      <c r="I218">
        <v>29.4585</v>
      </c>
      <c r="J218">
        <v>11.4306</v>
      </c>
      <c r="K218">
        <v>5.99001</v>
      </c>
      <c r="L218">
        <v>25.264</v>
      </c>
      <c r="M218">
        <v>4.301974</v>
      </c>
      <c r="N218">
        <v>11.4312</v>
      </c>
      <c r="O218">
        <v>0.2378</v>
      </c>
      <c r="P218">
        <v>0.417</v>
      </c>
      <c r="Q218">
        <v>5.80286</v>
      </c>
      <c r="R218" s="5"/>
    </row>
    <row r="219" spans="1:18" ht="12.75">
      <c r="A219">
        <v>33</v>
      </c>
      <c r="B219">
        <v>7</v>
      </c>
      <c r="C219" s="2">
        <v>37670</v>
      </c>
      <c r="D219" s="1">
        <v>0.1510300925925926</v>
      </c>
      <c r="E219">
        <v>44.271766666666664</v>
      </c>
      <c r="F219">
        <v>13.231383333333333</v>
      </c>
      <c r="G219" s="4">
        <v>55</v>
      </c>
      <c r="H219">
        <v>38.5461</v>
      </c>
      <c r="I219">
        <v>29.4575</v>
      </c>
      <c r="J219">
        <v>11.4351</v>
      </c>
      <c r="K219">
        <v>5.98983</v>
      </c>
      <c r="L219">
        <v>2.122</v>
      </c>
      <c r="M219">
        <v>4.300996</v>
      </c>
      <c r="N219">
        <v>11.4327</v>
      </c>
      <c r="O219">
        <v>0.2342</v>
      </c>
      <c r="P219">
        <v>0.418</v>
      </c>
      <c r="Q219">
        <v>5.79809</v>
      </c>
      <c r="R219" s="5"/>
    </row>
    <row r="220" spans="1:18" ht="12.75">
      <c r="A220">
        <v>33</v>
      </c>
      <c r="B220">
        <v>8</v>
      </c>
      <c r="C220" s="2">
        <v>37670</v>
      </c>
      <c r="D220" s="1">
        <v>0.1511111111111111</v>
      </c>
      <c r="E220">
        <v>44.271766666666664</v>
      </c>
      <c r="F220">
        <v>13.231383333333333</v>
      </c>
      <c r="G220" s="4">
        <v>55</v>
      </c>
      <c r="H220">
        <v>38.5462</v>
      </c>
      <c r="I220">
        <v>29.4575</v>
      </c>
      <c r="J220">
        <v>11.4359</v>
      </c>
      <c r="K220">
        <v>5.98973</v>
      </c>
      <c r="L220">
        <v>1.994</v>
      </c>
      <c r="M220">
        <v>4.301084</v>
      </c>
      <c r="N220">
        <v>11.4334</v>
      </c>
      <c r="O220">
        <v>0.2359</v>
      </c>
      <c r="P220">
        <v>0.418</v>
      </c>
      <c r="Q220">
        <v>5.79779</v>
      </c>
      <c r="R220" s="5"/>
    </row>
    <row r="221" spans="1:18" ht="12.75">
      <c r="A221">
        <v>33</v>
      </c>
      <c r="B221">
        <v>9</v>
      </c>
      <c r="C221" s="2">
        <v>37670</v>
      </c>
      <c r="D221" s="1">
        <v>0.15119212962962963</v>
      </c>
      <c r="E221">
        <v>44.271766666666664</v>
      </c>
      <c r="F221">
        <v>13.231383333333333</v>
      </c>
      <c r="G221" s="4">
        <v>55</v>
      </c>
      <c r="H221">
        <v>38.5463</v>
      </c>
      <c r="I221">
        <v>29.4579</v>
      </c>
      <c r="J221">
        <v>11.4339</v>
      </c>
      <c r="K221">
        <v>5.98998</v>
      </c>
      <c r="L221">
        <v>2.104</v>
      </c>
      <c r="M221">
        <v>4.300893</v>
      </c>
      <c r="N221">
        <v>11.4314</v>
      </c>
      <c r="O221">
        <v>0.2352</v>
      </c>
      <c r="P221">
        <v>0.42</v>
      </c>
      <c r="Q221">
        <v>5.79866</v>
      </c>
      <c r="R221" s="5"/>
    </row>
    <row r="222" spans="1:18" ht="12.75">
      <c r="A222">
        <v>34</v>
      </c>
      <c r="B222">
        <v>1</v>
      </c>
      <c r="C222" s="2">
        <v>37670</v>
      </c>
      <c r="D222" s="1">
        <v>0.2715162037037037</v>
      </c>
      <c r="E222">
        <v>44.16065833333333</v>
      </c>
      <c r="F222">
        <v>13.005458333333333</v>
      </c>
      <c r="G222" s="4">
        <v>49</v>
      </c>
      <c r="H222">
        <v>38.4673</v>
      </c>
      <c r="I222">
        <v>29.5265</v>
      </c>
      <c r="J222">
        <v>10.747</v>
      </c>
      <c r="K222">
        <v>6.08092</v>
      </c>
      <c r="L222">
        <v>45.289</v>
      </c>
      <c r="M222">
        <v>4.224486</v>
      </c>
      <c r="N222">
        <v>10.7501</v>
      </c>
      <c r="O222">
        <v>0.2308</v>
      </c>
      <c r="P222">
        <v>0.474</v>
      </c>
      <c r="Q222">
        <v>5.90451</v>
      </c>
      <c r="R222" s="5"/>
    </row>
    <row r="223" spans="1:18" ht="12.75">
      <c r="A223">
        <v>34</v>
      </c>
      <c r="B223">
        <v>2</v>
      </c>
      <c r="C223" s="2">
        <v>37670</v>
      </c>
      <c r="D223" s="1">
        <v>0.2716203703703704</v>
      </c>
      <c r="E223">
        <v>44.16065833333333</v>
      </c>
      <c r="F223">
        <v>13.005458333333333</v>
      </c>
      <c r="G223" s="4">
        <v>49</v>
      </c>
      <c r="H223">
        <v>38.4672</v>
      </c>
      <c r="I223">
        <v>29.5262</v>
      </c>
      <c r="J223">
        <v>10.7484</v>
      </c>
      <c r="K223">
        <v>6.08074</v>
      </c>
      <c r="L223">
        <v>45.269</v>
      </c>
      <c r="M223">
        <v>4.224622</v>
      </c>
      <c r="N223">
        <v>10.7515</v>
      </c>
      <c r="O223">
        <v>0.2358</v>
      </c>
      <c r="P223">
        <v>0.479</v>
      </c>
      <c r="Q223">
        <v>5.90467</v>
      </c>
      <c r="R223" s="5"/>
    </row>
    <row r="224" spans="1:18" ht="12.75">
      <c r="A224">
        <v>34</v>
      </c>
      <c r="B224">
        <v>3</v>
      </c>
      <c r="C224" s="2">
        <v>37670</v>
      </c>
      <c r="D224" s="1">
        <v>0.2717013888888889</v>
      </c>
      <c r="E224">
        <v>44.16065833333333</v>
      </c>
      <c r="F224">
        <v>13.005458333333333</v>
      </c>
      <c r="G224" s="4">
        <v>49</v>
      </c>
      <c r="H224">
        <v>38.4672</v>
      </c>
      <c r="I224">
        <v>29.5262</v>
      </c>
      <c r="J224">
        <v>10.7483</v>
      </c>
      <c r="K224">
        <v>6.08076</v>
      </c>
      <c r="L224">
        <v>45.313</v>
      </c>
      <c r="M224">
        <v>4.224615</v>
      </c>
      <c r="N224">
        <v>10.7514</v>
      </c>
      <c r="O224">
        <v>0.2336</v>
      </c>
      <c r="P224">
        <v>0.481</v>
      </c>
      <c r="Q224">
        <v>5.9043</v>
      </c>
      <c r="R224" s="5"/>
    </row>
    <row r="225" spans="1:18" ht="12.75">
      <c r="A225">
        <v>34</v>
      </c>
      <c r="B225">
        <v>4</v>
      </c>
      <c r="C225" s="2">
        <v>37670</v>
      </c>
      <c r="D225" s="1">
        <v>0.27296296296296296</v>
      </c>
      <c r="E225">
        <v>44.16065833333333</v>
      </c>
      <c r="F225">
        <v>13.005458333333333</v>
      </c>
      <c r="G225" s="4">
        <v>49</v>
      </c>
      <c r="H225">
        <v>38.4657</v>
      </c>
      <c r="I225">
        <v>29.5246</v>
      </c>
      <c r="J225">
        <v>10.7504</v>
      </c>
      <c r="K225">
        <v>6.08093</v>
      </c>
      <c r="L225">
        <v>21.746</v>
      </c>
      <c r="M225">
        <v>4.223234</v>
      </c>
      <c r="N225">
        <v>10.7505</v>
      </c>
      <c r="O225">
        <v>0.2405</v>
      </c>
      <c r="P225">
        <v>0.479</v>
      </c>
      <c r="Q225">
        <v>5.89688</v>
      </c>
      <c r="R225" s="5"/>
    </row>
    <row r="226" spans="1:18" ht="12.75">
      <c r="A226">
        <v>34</v>
      </c>
      <c r="B226">
        <v>5</v>
      </c>
      <c r="C226" s="2">
        <v>37670</v>
      </c>
      <c r="D226" s="1">
        <v>0.27305555555555555</v>
      </c>
      <c r="E226">
        <v>44.16065833333333</v>
      </c>
      <c r="F226">
        <v>13.005458333333333</v>
      </c>
      <c r="G226" s="4">
        <v>49</v>
      </c>
      <c r="H226">
        <v>38.4648</v>
      </c>
      <c r="I226">
        <v>29.5248</v>
      </c>
      <c r="J226">
        <v>10.7461</v>
      </c>
      <c r="K226">
        <v>6.08152</v>
      </c>
      <c r="L226">
        <v>21.842</v>
      </c>
      <c r="M226">
        <v>4.222717</v>
      </c>
      <c r="N226">
        <v>10.7463</v>
      </c>
      <c r="O226">
        <v>0.2372</v>
      </c>
      <c r="P226">
        <v>0.48</v>
      </c>
      <c r="Q226">
        <v>5.9007</v>
      </c>
      <c r="R226" s="5"/>
    </row>
    <row r="227" spans="1:18" ht="12.75">
      <c r="A227">
        <v>34</v>
      </c>
      <c r="B227">
        <v>6</v>
      </c>
      <c r="C227" s="2">
        <v>37670</v>
      </c>
      <c r="D227" s="1">
        <v>0.273125</v>
      </c>
      <c r="E227">
        <v>44.16065833333333</v>
      </c>
      <c r="F227">
        <v>13.005458333333333</v>
      </c>
      <c r="G227" s="4">
        <v>49</v>
      </c>
      <c r="H227">
        <v>38.4652</v>
      </c>
      <c r="I227">
        <v>29.5247</v>
      </c>
      <c r="J227">
        <v>10.7483</v>
      </c>
      <c r="K227">
        <v>6.08122</v>
      </c>
      <c r="L227">
        <v>21.936</v>
      </c>
      <c r="M227">
        <v>4.222985</v>
      </c>
      <c r="N227">
        <v>10.7485</v>
      </c>
      <c r="O227">
        <v>0.2346</v>
      </c>
      <c r="P227">
        <v>0.478</v>
      </c>
      <c r="Q227">
        <v>5.89958</v>
      </c>
      <c r="R227" s="5"/>
    </row>
    <row r="228" spans="1:18" ht="12.75">
      <c r="A228">
        <v>34</v>
      </c>
      <c r="B228">
        <v>7</v>
      </c>
      <c r="C228" s="2">
        <v>37670</v>
      </c>
      <c r="D228" s="1">
        <v>0.2739699074074074</v>
      </c>
      <c r="E228">
        <v>44.16065833333333</v>
      </c>
      <c r="F228">
        <v>13.005458333333333</v>
      </c>
      <c r="G228" s="4">
        <v>49</v>
      </c>
      <c r="H228">
        <v>38.4674</v>
      </c>
      <c r="I228">
        <v>29.527</v>
      </c>
      <c r="J228">
        <v>10.745</v>
      </c>
      <c r="K228">
        <v>6.08189</v>
      </c>
      <c r="L228">
        <v>2.211</v>
      </c>
      <c r="M228">
        <v>4.221652</v>
      </c>
      <c r="N228">
        <v>10.7427</v>
      </c>
      <c r="O228">
        <v>0.2315</v>
      </c>
      <c r="P228">
        <v>0.486</v>
      </c>
      <c r="Q228">
        <v>5.89508</v>
      </c>
      <c r="R228" s="5"/>
    </row>
    <row r="229" spans="1:18" ht="12.75">
      <c r="A229">
        <v>34</v>
      </c>
      <c r="B229">
        <v>8</v>
      </c>
      <c r="C229" s="2">
        <v>37670</v>
      </c>
      <c r="D229" s="1">
        <v>0.2740509259259259</v>
      </c>
      <c r="E229">
        <v>44.16065833333333</v>
      </c>
      <c r="F229">
        <v>13.005458333333333</v>
      </c>
      <c r="G229" s="4">
        <v>49</v>
      </c>
      <c r="H229">
        <v>38.4674</v>
      </c>
      <c r="I229">
        <v>29.5268</v>
      </c>
      <c r="J229">
        <v>10.746</v>
      </c>
      <c r="K229">
        <v>6.08176</v>
      </c>
      <c r="L229">
        <v>2.171</v>
      </c>
      <c r="M229">
        <v>4.221742</v>
      </c>
      <c r="N229">
        <v>10.7437</v>
      </c>
      <c r="O229">
        <v>0.2335</v>
      </c>
      <c r="P229">
        <v>0.485</v>
      </c>
      <c r="Q229">
        <v>5.90373</v>
      </c>
      <c r="R229" s="5"/>
    </row>
    <row r="230" spans="1:18" ht="12.75">
      <c r="A230">
        <v>34</v>
      </c>
      <c r="B230">
        <v>9</v>
      </c>
      <c r="C230" s="2">
        <v>37670</v>
      </c>
      <c r="D230" s="1">
        <v>0.27412037037037035</v>
      </c>
      <c r="E230">
        <v>44.16065833333333</v>
      </c>
      <c r="F230">
        <v>13.005458333333333</v>
      </c>
      <c r="G230" s="4">
        <v>49</v>
      </c>
      <c r="H230">
        <v>38.4677</v>
      </c>
      <c r="I230">
        <v>29.5269</v>
      </c>
      <c r="J230">
        <v>10.7467</v>
      </c>
      <c r="K230">
        <v>6.08165</v>
      </c>
      <c r="L230">
        <v>2.169</v>
      </c>
      <c r="M230">
        <v>4.22185</v>
      </c>
      <c r="N230">
        <v>10.7444</v>
      </c>
      <c r="O230">
        <v>0.2335</v>
      </c>
      <c r="P230">
        <v>0.485</v>
      </c>
      <c r="Q230">
        <v>5.90259</v>
      </c>
      <c r="R230" s="5"/>
    </row>
    <row r="231" spans="1:18" ht="12.75">
      <c r="A231">
        <v>35</v>
      </c>
      <c r="B231">
        <v>1</v>
      </c>
      <c r="C231" s="2">
        <v>37670</v>
      </c>
      <c r="D231" s="1">
        <v>0.3275115740740741</v>
      </c>
      <c r="E231">
        <v>44.13321</v>
      </c>
      <c r="F231">
        <v>12.956278333333334</v>
      </c>
      <c r="G231" s="4">
        <v>41</v>
      </c>
      <c r="H231">
        <v>38.1825</v>
      </c>
      <c r="I231">
        <v>29.5179</v>
      </c>
      <c r="J231">
        <v>9.5575</v>
      </c>
      <c r="K231">
        <v>6.25183</v>
      </c>
      <c r="L231">
        <v>37.156</v>
      </c>
      <c r="M231">
        <v>4.074463</v>
      </c>
      <c r="N231">
        <v>9.5595</v>
      </c>
      <c r="O231">
        <v>0.2415</v>
      </c>
      <c r="P231">
        <v>0.728</v>
      </c>
      <c r="Q231">
        <v>6.05249</v>
      </c>
      <c r="R231" s="5"/>
    </row>
    <row r="232" spans="1:18" ht="12.75">
      <c r="A232">
        <v>35</v>
      </c>
      <c r="B232">
        <v>2</v>
      </c>
      <c r="C232" s="2">
        <v>37670</v>
      </c>
      <c r="D232" s="1">
        <v>0.3275925925925926</v>
      </c>
      <c r="E232">
        <v>44.13321</v>
      </c>
      <c r="F232">
        <v>12.956278333333334</v>
      </c>
      <c r="G232" s="4">
        <v>41</v>
      </c>
      <c r="H232">
        <v>38.1835</v>
      </c>
      <c r="I232">
        <v>29.5181</v>
      </c>
      <c r="J232">
        <v>9.5608</v>
      </c>
      <c r="K232">
        <v>6.25133</v>
      </c>
      <c r="L232">
        <v>37.226</v>
      </c>
      <c r="M232">
        <v>4.074896</v>
      </c>
      <c r="N232">
        <v>9.5629</v>
      </c>
      <c r="O232">
        <v>0.2383</v>
      </c>
      <c r="P232">
        <v>0.725</v>
      </c>
      <c r="Q232">
        <v>6.05749</v>
      </c>
      <c r="R232" s="5"/>
    </row>
    <row r="233" spans="1:18" ht="12.75">
      <c r="A233">
        <v>35</v>
      </c>
      <c r="B233">
        <v>3</v>
      </c>
      <c r="C233" s="2">
        <v>37670</v>
      </c>
      <c r="D233" s="1">
        <v>0.3276736111111111</v>
      </c>
      <c r="E233">
        <v>44.13321</v>
      </c>
      <c r="F233">
        <v>12.956278333333334</v>
      </c>
      <c r="G233" s="4">
        <v>41</v>
      </c>
      <c r="H233">
        <v>38.1833</v>
      </c>
      <c r="I233">
        <v>29.5181</v>
      </c>
      <c r="J233">
        <v>9.5599</v>
      </c>
      <c r="K233">
        <v>6.25147</v>
      </c>
      <c r="L233">
        <v>37.08</v>
      </c>
      <c r="M233">
        <v>4.074774</v>
      </c>
      <c r="N233">
        <v>9.5619</v>
      </c>
      <c r="O233">
        <v>0.24</v>
      </c>
      <c r="P233">
        <v>0.722</v>
      </c>
      <c r="Q233">
        <v>6.05906</v>
      </c>
      <c r="R233" s="5"/>
    </row>
    <row r="234" spans="1:18" ht="12.75">
      <c r="A234">
        <v>35</v>
      </c>
      <c r="B234">
        <v>4</v>
      </c>
      <c r="C234" s="2">
        <v>37670</v>
      </c>
      <c r="D234" s="1">
        <v>0.3291782407407407</v>
      </c>
      <c r="E234">
        <v>44.13321</v>
      </c>
      <c r="F234">
        <v>12.956278333333334</v>
      </c>
      <c r="G234" s="4">
        <v>41</v>
      </c>
      <c r="H234">
        <v>38.1763</v>
      </c>
      <c r="I234">
        <v>29.5158</v>
      </c>
      <c r="J234">
        <v>9.5421</v>
      </c>
      <c r="K234">
        <v>6.25452</v>
      </c>
      <c r="L234">
        <v>16.684</v>
      </c>
      <c r="M234">
        <v>4.071075</v>
      </c>
      <c r="N234">
        <v>9.5418</v>
      </c>
      <c r="O234">
        <v>0.2336</v>
      </c>
      <c r="P234">
        <v>0.64</v>
      </c>
      <c r="Q234">
        <v>6.05922</v>
      </c>
      <c r="R234" s="5"/>
    </row>
    <row r="235" spans="1:18" ht="12.75">
      <c r="A235">
        <v>35</v>
      </c>
      <c r="B235">
        <v>5</v>
      </c>
      <c r="C235" s="2">
        <v>37670</v>
      </c>
      <c r="D235" s="1">
        <v>0.32924768518518516</v>
      </c>
      <c r="E235">
        <v>44.13321</v>
      </c>
      <c r="F235">
        <v>12.956278333333334</v>
      </c>
      <c r="G235" s="4">
        <v>41</v>
      </c>
      <c r="H235">
        <v>38.1765</v>
      </c>
      <c r="I235">
        <v>29.5155</v>
      </c>
      <c r="J235">
        <v>9.5443</v>
      </c>
      <c r="K235">
        <v>6.25421</v>
      </c>
      <c r="L235">
        <v>16.538</v>
      </c>
      <c r="M235">
        <v>4.071308</v>
      </c>
      <c r="N235">
        <v>9.544</v>
      </c>
      <c r="O235">
        <v>0.2316</v>
      </c>
      <c r="P235">
        <v>0.648</v>
      </c>
      <c r="Q235">
        <v>6.05368</v>
      </c>
      <c r="R235" s="5"/>
    </row>
    <row r="236" spans="1:18" ht="12.75">
      <c r="A236">
        <v>35</v>
      </c>
      <c r="B236">
        <v>6</v>
      </c>
      <c r="C236" s="2">
        <v>37670</v>
      </c>
      <c r="D236" s="1">
        <v>0.3293287037037037</v>
      </c>
      <c r="E236">
        <v>44.13321</v>
      </c>
      <c r="F236">
        <v>12.956278333333334</v>
      </c>
      <c r="G236" s="4">
        <v>41</v>
      </c>
      <c r="H236">
        <v>38.1763</v>
      </c>
      <c r="I236">
        <v>29.5153</v>
      </c>
      <c r="J236">
        <v>9.5448</v>
      </c>
      <c r="K236">
        <v>6.25415</v>
      </c>
      <c r="L236">
        <v>16.547</v>
      </c>
      <c r="M236">
        <v>4.071341</v>
      </c>
      <c r="N236">
        <v>9.5445</v>
      </c>
      <c r="O236">
        <v>0.2325</v>
      </c>
      <c r="P236">
        <v>0.639</v>
      </c>
      <c r="Q236">
        <v>6.05477</v>
      </c>
      <c r="R236" s="5"/>
    </row>
    <row r="237" spans="1:18" ht="12.75">
      <c r="A237">
        <v>35</v>
      </c>
      <c r="B237">
        <v>7</v>
      </c>
      <c r="C237" s="2">
        <v>37670</v>
      </c>
      <c r="D237" s="1">
        <v>0.33006944444444447</v>
      </c>
      <c r="E237">
        <v>44.13321</v>
      </c>
      <c r="F237">
        <v>12.956278333333334</v>
      </c>
      <c r="G237" s="4">
        <v>41</v>
      </c>
      <c r="H237">
        <v>38.1754</v>
      </c>
      <c r="I237">
        <v>29.5158</v>
      </c>
      <c r="J237">
        <v>9.5376</v>
      </c>
      <c r="K237">
        <v>6.25542</v>
      </c>
      <c r="L237">
        <v>1.695</v>
      </c>
      <c r="M237">
        <v>4.069622</v>
      </c>
      <c r="N237">
        <v>9.5355</v>
      </c>
      <c r="O237">
        <v>0.216</v>
      </c>
      <c r="P237">
        <v>0.652</v>
      </c>
      <c r="Q237">
        <v>6.05607</v>
      </c>
      <c r="R237" s="5"/>
    </row>
    <row r="238" spans="1:18" ht="12.75">
      <c r="A238">
        <v>35</v>
      </c>
      <c r="B238">
        <v>8</v>
      </c>
      <c r="C238" s="2">
        <v>37670</v>
      </c>
      <c r="D238" s="1">
        <v>0.33015046296296297</v>
      </c>
      <c r="E238">
        <v>44.13321</v>
      </c>
      <c r="F238">
        <v>12.956278333333334</v>
      </c>
      <c r="G238" s="4">
        <v>41</v>
      </c>
      <c r="H238">
        <v>38.1754</v>
      </c>
      <c r="I238">
        <v>29.5162</v>
      </c>
      <c r="J238">
        <v>9.5353</v>
      </c>
      <c r="K238">
        <v>6.25574</v>
      </c>
      <c r="L238">
        <v>1.931</v>
      </c>
      <c r="M238">
        <v>4.069398</v>
      </c>
      <c r="N238">
        <v>9.5332</v>
      </c>
      <c r="O238">
        <v>0.2123</v>
      </c>
      <c r="P238">
        <v>0.646</v>
      </c>
      <c r="Q238">
        <v>6.04868</v>
      </c>
      <c r="R238" s="5"/>
    </row>
    <row r="239" spans="1:18" ht="12.75">
      <c r="A239">
        <v>35</v>
      </c>
      <c r="B239">
        <v>9</v>
      </c>
      <c r="C239" s="2">
        <v>37670</v>
      </c>
      <c r="D239" s="1">
        <v>0.33024305555555555</v>
      </c>
      <c r="E239">
        <v>44.13321</v>
      </c>
      <c r="F239">
        <v>12.956278333333334</v>
      </c>
      <c r="G239" s="4">
        <v>41</v>
      </c>
      <c r="H239">
        <v>38.1753</v>
      </c>
      <c r="I239">
        <v>29.5162</v>
      </c>
      <c r="J239">
        <v>9.5349</v>
      </c>
      <c r="K239">
        <v>6.25578</v>
      </c>
      <c r="L239">
        <v>1.898</v>
      </c>
      <c r="M239">
        <v>4.069361</v>
      </c>
      <c r="N239">
        <v>9.5329</v>
      </c>
      <c r="O239">
        <v>0.2071</v>
      </c>
      <c r="P239">
        <v>0.65</v>
      </c>
      <c r="Q239">
        <v>6.05432</v>
      </c>
      <c r="R239" s="5"/>
    </row>
    <row r="240" spans="1:18" ht="12.75">
      <c r="A240">
        <v>36</v>
      </c>
      <c r="B240">
        <v>1</v>
      </c>
      <c r="C240" s="2">
        <v>37670</v>
      </c>
      <c r="D240" s="1">
        <v>0.40121527777777777</v>
      </c>
      <c r="E240">
        <v>44.10621666666667</v>
      </c>
      <c r="F240">
        <v>12.9039</v>
      </c>
      <c r="G240" s="4">
        <v>27</v>
      </c>
      <c r="H240">
        <v>38.462</v>
      </c>
      <c r="I240">
        <v>29.5972</v>
      </c>
      <c r="J240">
        <v>10.3407</v>
      </c>
      <c r="K240">
        <v>6.13509</v>
      </c>
      <c r="L240">
        <v>23.51</v>
      </c>
      <c r="M240">
        <v>4.180705</v>
      </c>
      <c r="N240">
        <v>10.3411</v>
      </c>
      <c r="O240">
        <v>0.2539</v>
      </c>
      <c r="P240">
        <v>1.441</v>
      </c>
      <c r="Q240">
        <v>5.93895</v>
      </c>
      <c r="R240" s="5"/>
    </row>
    <row r="241" spans="1:18" ht="12.75">
      <c r="A241">
        <v>36</v>
      </c>
      <c r="B241">
        <v>2</v>
      </c>
      <c r="C241" s="2">
        <v>37670</v>
      </c>
      <c r="D241" s="1">
        <v>0.40129629629629626</v>
      </c>
      <c r="E241">
        <v>44.10621666666667</v>
      </c>
      <c r="F241">
        <v>12.9039</v>
      </c>
      <c r="G241" s="4">
        <v>27</v>
      </c>
      <c r="H241">
        <v>38.4614</v>
      </c>
      <c r="I241">
        <v>29.5973</v>
      </c>
      <c r="J241">
        <v>10.3376</v>
      </c>
      <c r="K241">
        <v>6.13553</v>
      </c>
      <c r="L241">
        <v>23.548</v>
      </c>
      <c r="M241">
        <v>4.180333</v>
      </c>
      <c r="N241">
        <v>10.338</v>
      </c>
      <c r="O241">
        <v>0.25</v>
      </c>
      <c r="P241">
        <v>1.424</v>
      </c>
      <c r="Q241">
        <v>5.94433</v>
      </c>
      <c r="R241" s="5"/>
    </row>
    <row r="242" spans="1:18" ht="12.75">
      <c r="A242">
        <v>36</v>
      </c>
      <c r="B242">
        <v>3</v>
      </c>
      <c r="C242" s="2">
        <v>37670</v>
      </c>
      <c r="D242" s="1">
        <v>0.40138888888888885</v>
      </c>
      <c r="E242">
        <v>44.10621666666667</v>
      </c>
      <c r="F242">
        <v>12.9039</v>
      </c>
      <c r="G242" s="4">
        <v>27</v>
      </c>
      <c r="H242">
        <v>38.4577</v>
      </c>
      <c r="I242">
        <v>29.5982</v>
      </c>
      <c r="J242">
        <v>10.317</v>
      </c>
      <c r="K242">
        <v>6.13841</v>
      </c>
      <c r="L242">
        <v>23.676</v>
      </c>
      <c r="M242">
        <v>4.177858</v>
      </c>
      <c r="N242">
        <v>10.3174</v>
      </c>
      <c r="O242">
        <v>0.2488</v>
      </c>
      <c r="P242">
        <v>1.311</v>
      </c>
      <c r="Q242">
        <v>5.94576</v>
      </c>
      <c r="R242" s="5"/>
    </row>
    <row r="243" spans="1:18" ht="12.75">
      <c r="A243">
        <v>36</v>
      </c>
      <c r="B243">
        <v>4</v>
      </c>
      <c r="C243" s="2">
        <v>37670</v>
      </c>
      <c r="D243" s="1">
        <v>0.4023263888888889</v>
      </c>
      <c r="E243">
        <v>44.10621666666667</v>
      </c>
      <c r="F243">
        <v>12.9039</v>
      </c>
      <c r="G243" s="4">
        <v>27</v>
      </c>
      <c r="H243">
        <v>38.4533</v>
      </c>
      <c r="I243">
        <v>29.5978</v>
      </c>
      <c r="J243">
        <v>10.3002</v>
      </c>
      <c r="K243">
        <v>6.14103</v>
      </c>
      <c r="L243">
        <v>10.567</v>
      </c>
      <c r="M243">
        <v>4.1749</v>
      </c>
      <c r="N243">
        <v>10.2991</v>
      </c>
      <c r="O243">
        <v>0.2483</v>
      </c>
      <c r="P243">
        <v>1.141</v>
      </c>
      <c r="Q243">
        <v>5.94163</v>
      </c>
      <c r="R243" s="5"/>
    </row>
    <row r="244" spans="1:18" ht="12.75">
      <c r="A244">
        <v>36</v>
      </c>
      <c r="B244">
        <v>5</v>
      </c>
      <c r="C244" s="2">
        <v>37670</v>
      </c>
      <c r="D244" s="1">
        <v>0.40243055555555557</v>
      </c>
      <c r="E244">
        <v>44.10621666666667</v>
      </c>
      <c r="F244">
        <v>12.9039</v>
      </c>
      <c r="G244" s="4">
        <v>27</v>
      </c>
      <c r="H244">
        <v>38.4532</v>
      </c>
      <c r="I244">
        <v>29.5975</v>
      </c>
      <c r="J244">
        <v>10.3012</v>
      </c>
      <c r="K244">
        <v>6.1409</v>
      </c>
      <c r="L244">
        <v>10.628</v>
      </c>
      <c r="M244">
        <v>4.174994</v>
      </c>
      <c r="N244">
        <v>10.3001</v>
      </c>
      <c r="O244">
        <v>0.2461</v>
      </c>
      <c r="P244">
        <v>1.121</v>
      </c>
      <c r="Q244">
        <v>5.95316</v>
      </c>
      <c r="R244" s="5"/>
    </row>
    <row r="245" spans="1:18" ht="12.75">
      <c r="A245">
        <v>36</v>
      </c>
      <c r="B245">
        <v>6</v>
      </c>
      <c r="C245" s="2">
        <v>37670</v>
      </c>
      <c r="D245" s="1">
        <v>0.40251157407407406</v>
      </c>
      <c r="E245">
        <v>44.10621666666667</v>
      </c>
      <c r="F245">
        <v>12.9039</v>
      </c>
      <c r="G245" s="4">
        <v>27</v>
      </c>
      <c r="H245">
        <v>38.4526</v>
      </c>
      <c r="I245">
        <v>29.5978</v>
      </c>
      <c r="J245">
        <v>10.2974</v>
      </c>
      <c r="K245">
        <v>6.14144</v>
      </c>
      <c r="L245">
        <v>10.61</v>
      </c>
      <c r="M245">
        <v>4.17454</v>
      </c>
      <c r="N245">
        <v>10.2962</v>
      </c>
      <c r="O245">
        <v>0.2469</v>
      </c>
      <c r="P245">
        <v>1.134</v>
      </c>
      <c r="Q245">
        <v>5.9571</v>
      </c>
      <c r="R245" s="5"/>
    </row>
    <row r="246" spans="1:18" ht="12.75">
      <c r="A246">
        <v>36</v>
      </c>
      <c r="B246">
        <v>7</v>
      </c>
      <c r="C246" s="2">
        <v>37670</v>
      </c>
      <c r="D246" s="1">
        <v>0.4031018518518519</v>
      </c>
      <c r="E246">
        <v>44.10621666666667</v>
      </c>
      <c r="F246">
        <v>12.9039</v>
      </c>
      <c r="G246" s="4">
        <v>27</v>
      </c>
      <c r="H246">
        <v>38.4535</v>
      </c>
      <c r="I246">
        <v>29.5974</v>
      </c>
      <c r="J246">
        <v>10.303</v>
      </c>
      <c r="K246">
        <v>6.1408</v>
      </c>
      <c r="L246">
        <v>1.551</v>
      </c>
      <c r="M246">
        <v>4.174655</v>
      </c>
      <c r="N246">
        <v>10.3007</v>
      </c>
      <c r="O246">
        <v>0.2324</v>
      </c>
      <c r="P246">
        <v>1.239</v>
      </c>
      <c r="Q246">
        <v>5.95209</v>
      </c>
      <c r="R246" s="5"/>
    </row>
    <row r="247" spans="1:18" ht="12.75">
      <c r="A247">
        <v>36</v>
      </c>
      <c r="B247">
        <v>8</v>
      </c>
      <c r="C247" s="2">
        <v>37670</v>
      </c>
      <c r="D247" s="1">
        <v>0.40318287037037037</v>
      </c>
      <c r="E247">
        <v>44.10621666666667</v>
      </c>
      <c r="F247">
        <v>12.9039</v>
      </c>
      <c r="G247" s="4">
        <v>27</v>
      </c>
      <c r="H247">
        <v>38.4535</v>
      </c>
      <c r="I247">
        <v>29.597</v>
      </c>
      <c r="J247">
        <v>10.3052</v>
      </c>
      <c r="K247">
        <v>6.1405</v>
      </c>
      <c r="L247">
        <v>1.75</v>
      </c>
      <c r="M247">
        <v>4.174894</v>
      </c>
      <c r="N247">
        <v>10.303</v>
      </c>
      <c r="O247">
        <v>0.2269</v>
      </c>
      <c r="P247">
        <v>1.294</v>
      </c>
      <c r="Q247">
        <v>5.95423</v>
      </c>
      <c r="R247" s="5"/>
    </row>
    <row r="248" spans="1:18" ht="12.75">
      <c r="A248">
        <v>36</v>
      </c>
      <c r="B248">
        <v>9</v>
      </c>
      <c r="C248" s="2">
        <v>37670</v>
      </c>
      <c r="D248" s="1">
        <v>0.40326388888888887</v>
      </c>
      <c r="E248">
        <v>44.10621666666667</v>
      </c>
      <c r="F248">
        <v>12.9039</v>
      </c>
      <c r="G248" s="4">
        <v>27</v>
      </c>
      <c r="H248">
        <v>38.4532</v>
      </c>
      <c r="I248">
        <v>29.597</v>
      </c>
      <c r="J248">
        <v>10.3041</v>
      </c>
      <c r="K248">
        <v>6.14065</v>
      </c>
      <c r="L248">
        <v>2.191</v>
      </c>
      <c r="M248">
        <v>4.174778</v>
      </c>
      <c r="N248">
        <v>10.3019</v>
      </c>
      <c r="O248">
        <v>0.2258</v>
      </c>
      <c r="P248">
        <v>1.365</v>
      </c>
      <c r="Q248">
        <v>5.9541</v>
      </c>
      <c r="R248" s="5"/>
    </row>
    <row r="249" spans="1:18" ht="12.75">
      <c r="A249">
        <v>37</v>
      </c>
      <c r="B249">
        <v>1</v>
      </c>
      <c r="C249" s="2">
        <v>37670</v>
      </c>
      <c r="D249" s="1">
        <v>0.4523726851851852</v>
      </c>
      <c r="E249">
        <v>44.05428333333333</v>
      </c>
      <c r="F249">
        <v>12.802083333333334</v>
      </c>
      <c r="G249" s="4">
        <v>13</v>
      </c>
      <c r="H249">
        <v>38.0533</v>
      </c>
      <c r="I249">
        <v>29.574</v>
      </c>
      <c r="J249">
        <v>8.6254</v>
      </c>
      <c r="K249">
        <v>6.38822</v>
      </c>
      <c r="L249">
        <v>11.422</v>
      </c>
      <c r="M249">
        <v>3.966419</v>
      </c>
      <c r="N249">
        <v>8.6246</v>
      </c>
      <c r="O249">
        <v>0.2746</v>
      </c>
      <c r="P249">
        <v>10.845</v>
      </c>
      <c r="Q249">
        <v>6.11619</v>
      </c>
      <c r="R249" s="5"/>
    </row>
    <row r="250" spans="1:18" ht="12.75">
      <c r="A250">
        <v>37</v>
      </c>
      <c r="B250">
        <v>2</v>
      </c>
      <c r="C250" s="2">
        <v>37670</v>
      </c>
      <c r="D250" s="1">
        <v>0.4525115740740741</v>
      </c>
      <c r="E250">
        <v>44.05428333333333</v>
      </c>
      <c r="F250">
        <v>12.802083333333334</v>
      </c>
      <c r="G250" s="4">
        <v>13</v>
      </c>
      <c r="H250">
        <v>38.0541</v>
      </c>
      <c r="I250">
        <v>29.5749</v>
      </c>
      <c r="J250">
        <v>8.624</v>
      </c>
      <c r="K250">
        <v>6.38839</v>
      </c>
      <c r="L250">
        <v>11.336</v>
      </c>
      <c r="M250">
        <v>3.966355</v>
      </c>
      <c r="N250">
        <v>8.6232</v>
      </c>
      <c r="O250">
        <v>0.2652</v>
      </c>
      <c r="P250">
        <v>9.436</v>
      </c>
      <c r="Q250">
        <v>6.12284</v>
      </c>
      <c r="R250" s="5"/>
    </row>
    <row r="251" spans="1:18" ht="12.75">
      <c r="A251">
        <v>37</v>
      </c>
      <c r="B251">
        <v>3</v>
      </c>
      <c r="C251" s="2">
        <v>37670</v>
      </c>
      <c r="D251" s="1">
        <v>0.45263888888888887</v>
      </c>
      <c r="E251">
        <v>44.05428333333333</v>
      </c>
      <c r="F251">
        <v>12.802083333333334</v>
      </c>
      <c r="G251" s="4">
        <v>13</v>
      </c>
      <c r="H251">
        <v>38.0515</v>
      </c>
      <c r="I251">
        <v>29.5743</v>
      </c>
      <c r="J251">
        <v>8.6149</v>
      </c>
      <c r="K251">
        <v>6.3898</v>
      </c>
      <c r="L251">
        <v>11.463</v>
      </c>
      <c r="M251">
        <v>3.9652</v>
      </c>
      <c r="N251">
        <v>8.6141</v>
      </c>
      <c r="O251">
        <v>0.2603</v>
      </c>
      <c r="P251">
        <v>6.884</v>
      </c>
      <c r="Q251">
        <v>6.12135</v>
      </c>
      <c r="R251" s="5"/>
    </row>
    <row r="252" spans="1:18" ht="12.75">
      <c r="A252">
        <v>37</v>
      </c>
      <c r="B252">
        <v>4</v>
      </c>
      <c r="C252" s="2">
        <v>37670</v>
      </c>
      <c r="D252" s="1">
        <v>0.45371527777777776</v>
      </c>
      <c r="E252">
        <v>44.05428333333333</v>
      </c>
      <c r="F252">
        <v>12.802083333333334</v>
      </c>
      <c r="G252" s="4">
        <v>13</v>
      </c>
      <c r="H252">
        <v>38.0497</v>
      </c>
      <c r="I252">
        <v>29.5738</v>
      </c>
      <c r="J252">
        <v>8.6091</v>
      </c>
      <c r="K252">
        <v>6.39079</v>
      </c>
      <c r="L252">
        <v>6.177</v>
      </c>
      <c r="M252">
        <v>3.964129</v>
      </c>
      <c r="N252">
        <v>8.6077</v>
      </c>
      <c r="O252">
        <v>0.2579</v>
      </c>
      <c r="P252">
        <v>5.457</v>
      </c>
      <c r="Q252">
        <v>6.12451</v>
      </c>
      <c r="R252" s="5"/>
    </row>
    <row r="253" spans="1:18" ht="12.75">
      <c r="A253">
        <v>37</v>
      </c>
      <c r="B253">
        <v>5</v>
      </c>
      <c r="C253" s="2">
        <v>37670</v>
      </c>
      <c r="D253" s="1">
        <v>0.45380787037037035</v>
      </c>
      <c r="E253">
        <v>44.05428333333333</v>
      </c>
      <c r="F253">
        <v>12.802083333333334</v>
      </c>
      <c r="G253" s="4">
        <v>13</v>
      </c>
      <c r="H253">
        <v>38.0493</v>
      </c>
      <c r="I253">
        <v>29.5735</v>
      </c>
      <c r="J253">
        <v>8.6094</v>
      </c>
      <c r="K253">
        <v>6.39075</v>
      </c>
      <c r="L253">
        <v>6.249</v>
      </c>
      <c r="M253">
        <v>3.964139</v>
      </c>
      <c r="N253">
        <v>8.6081</v>
      </c>
      <c r="O253">
        <v>0.2578</v>
      </c>
      <c r="P253">
        <v>5.328</v>
      </c>
      <c r="Q253">
        <v>6.12634</v>
      </c>
      <c r="R253" s="5"/>
    </row>
    <row r="254" spans="1:18" ht="12.75">
      <c r="A254">
        <v>37</v>
      </c>
      <c r="B254">
        <v>6</v>
      </c>
      <c r="C254" s="2">
        <v>37670</v>
      </c>
      <c r="D254" s="1">
        <v>0.45391203703703703</v>
      </c>
      <c r="E254">
        <v>44.05428333333333</v>
      </c>
      <c r="F254">
        <v>12.802083333333334</v>
      </c>
      <c r="G254" s="4">
        <v>13</v>
      </c>
      <c r="H254">
        <v>38.0492</v>
      </c>
      <c r="I254">
        <v>29.5739</v>
      </c>
      <c r="J254">
        <v>8.6065</v>
      </c>
      <c r="K254">
        <v>6.39117</v>
      </c>
      <c r="L254">
        <v>6.164</v>
      </c>
      <c r="M254">
        <v>3.963832</v>
      </c>
      <c r="N254">
        <v>8.6051</v>
      </c>
      <c r="O254">
        <v>0.2604</v>
      </c>
      <c r="P254">
        <v>5.419</v>
      </c>
      <c r="Q254">
        <v>6.12018</v>
      </c>
      <c r="R254" s="5"/>
    </row>
    <row r="255" spans="1:18" ht="12.75">
      <c r="A255">
        <v>37</v>
      </c>
      <c r="B255">
        <v>7</v>
      </c>
      <c r="C255" s="2">
        <v>37670</v>
      </c>
      <c r="D255" s="1">
        <v>0.4546990740740741</v>
      </c>
      <c r="E255">
        <v>44.05428333333333</v>
      </c>
      <c r="F255">
        <v>12.802083333333334</v>
      </c>
      <c r="G255" s="4">
        <v>13</v>
      </c>
      <c r="H255">
        <v>37.883</v>
      </c>
      <c r="I255">
        <v>29.4448</v>
      </c>
      <c r="J255">
        <v>8.5974</v>
      </c>
      <c r="K255">
        <v>6.39938</v>
      </c>
      <c r="L255">
        <v>0.962</v>
      </c>
      <c r="M255">
        <v>3.947116</v>
      </c>
      <c r="N255">
        <v>8.5955</v>
      </c>
      <c r="O255">
        <v>0.2579</v>
      </c>
      <c r="P255">
        <v>6.436</v>
      </c>
      <c r="Q255">
        <v>6.14429</v>
      </c>
      <c r="R255" s="5"/>
    </row>
    <row r="256" spans="1:18" ht="12.75">
      <c r="A256">
        <v>37</v>
      </c>
      <c r="B256">
        <v>8</v>
      </c>
      <c r="C256" s="2">
        <v>37670</v>
      </c>
      <c r="D256" s="1">
        <v>0.45476851851851857</v>
      </c>
      <c r="E256">
        <v>44.05428333333333</v>
      </c>
      <c r="F256">
        <v>12.802083333333334</v>
      </c>
      <c r="G256" s="4">
        <v>13</v>
      </c>
      <c r="H256">
        <v>37.9451</v>
      </c>
      <c r="I256">
        <v>29.4935</v>
      </c>
      <c r="J256">
        <v>8.5979</v>
      </c>
      <c r="K256">
        <v>6.39676</v>
      </c>
      <c r="L256">
        <v>1.045</v>
      </c>
      <c r="M256">
        <v>3.952959</v>
      </c>
      <c r="N256">
        <v>8.596</v>
      </c>
      <c r="O256">
        <v>0.2601</v>
      </c>
      <c r="P256">
        <v>6.931</v>
      </c>
      <c r="Q256">
        <v>6.13873</v>
      </c>
      <c r="R256" s="5"/>
    </row>
    <row r="257" spans="1:18" ht="12.75">
      <c r="A257">
        <v>37</v>
      </c>
      <c r="B257">
        <v>9</v>
      </c>
      <c r="C257" s="2">
        <v>37670</v>
      </c>
      <c r="D257" s="1">
        <v>0.45484953703703707</v>
      </c>
      <c r="E257">
        <v>44.05428333333333</v>
      </c>
      <c r="F257">
        <v>12.802083333333334</v>
      </c>
      <c r="G257" s="4">
        <v>13</v>
      </c>
      <c r="H257">
        <v>38.0346</v>
      </c>
      <c r="I257">
        <v>29.5638</v>
      </c>
      <c r="J257">
        <v>8.5977</v>
      </c>
      <c r="K257">
        <v>6.39312</v>
      </c>
      <c r="L257">
        <v>1.109</v>
      </c>
      <c r="M257">
        <v>3.961278</v>
      </c>
      <c r="N257">
        <v>8.5958</v>
      </c>
      <c r="O257">
        <v>0.2583</v>
      </c>
      <c r="P257">
        <v>5.648</v>
      </c>
      <c r="Q257">
        <v>6.12293</v>
      </c>
      <c r="R257" s="5"/>
    </row>
    <row r="258" spans="1:18" ht="12.75">
      <c r="A258">
        <v>38</v>
      </c>
      <c r="B258">
        <v>1</v>
      </c>
      <c r="C258" s="2">
        <v>37673</v>
      </c>
      <c r="D258" s="1">
        <v>0.3845486111111111</v>
      </c>
      <c r="E258">
        <v>44.90931667</v>
      </c>
      <c r="F258">
        <v>21.23953333</v>
      </c>
      <c r="G258">
        <v>35</v>
      </c>
      <c r="H258">
        <v>38.1245</v>
      </c>
      <c r="I258">
        <v>29.7</v>
      </c>
      <c r="J258">
        <v>8.1918</v>
      </c>
      <c r="K258">
        <v>6.44754</v>
      </c>
      <c r="L258">
        <v>31.383</v>
      </c>
      <c r="M258">
        <v>3.930611</v>
      </c>
      <c r="N258">
        <v>8.1931</v>
      </c>
      <c r="O258">
        <v>0.2603</v>
      </c>
      <c r="P258">
        <v>0.854</v>
      </c>
      <c r="Q258">
        <v>6.19101</v>
      </c>
      <c r="R258" s="5"/>
    </row>
    <row r="259" spans="1:18" ht="12.75">
      <c r="A259">
        <v>38</v>
      </c>
      <c r="B259">
        <v>2</v>
      </c>
      <c r="C259" s="2">
        <v>37673</v>
      </c>
      <c r="D259" s="1">
        <v>0.3846527777777778</v>
      </c>
      <c r="E259">
        <v>44.90931667</v>
      </c>
      <c r="F259">
        <v>21.23953333</v>
      </c>
      <c r="G259">
        <v>35</v>
      </c>
      <c r="H259">
        <v>38.124</v>
      </c>
      <c r="I259">
        <v>29.6999</v>
      </c>
      <c r="J259">
        <v>8.1902</v>
      </c>
      <c r="K259">
        <v>6.44779</v>
      </c>
      <c r="L259">
        <v>31.375</v>
      </c>
      <c r="M259">
        <v>3.930409</v>
      </c>
      <c r="N259">
        <v>8.1916</v>
      </c>
      <c r="O259">
        <v>0.2497</v>
      </c>
      <c r="P259">
        <v>0.858</v>
      </c>
      <c r="Q259">
        <v>6.1984</v>
      </c>
      <c r="R259" s="5"/>
    </row>
    <row r="260" spans="1:18" ht="12.75">
      <c r="A260">
        <v>38</v>
      </c>
      <c r="B260">
        <v>3</v>
      </c>
      <c r="C260" s="2">
        <v>37673</v>
      </c>
      <c r="D260" s="1">
        <v>0.3847800925925926</v>
      </c>
      <c r="E260">
        <v>44.90931667</v>
      </c>
      <c r="F260">
        <v>21.23953333</v>
      </c>
      <c r="G260">
        <v>35</v>
      </c>
      <c r="H260">
        <v>38.1245</v>
      </c>
      <c r="I260">
        <v>29.7001</v>
      </c>
      <c r="J260">
        <v>8.1914</v>
      </c>
      <c r="K260">
        <v>6.44759</v>
      </c>
      <c r="L260">
        <v>31.366</v>
      </c>
      <c r="M260">
        <v>3.930579</v>
      </c>
      <c r="N260">
        <v>8.1928</v>
      </c>
      <c r="O260">
        <v>0.2452</v>
      </c>
      <c r="P260">
        <v>0.855</v>
      </c>
      <c r="Q260">
        <v>6.18945</v>
      </c>
      <c r="R260" s="5"/>
    </row>
    <row r="261" spans="1:18" ht="12.75">
      <c r="A261">
        <v>38</v>
      </c>
      <c r="B261">
        <v>4</v>
      </c>
      <c r="C261" s="2">
        <v>37673</v>
      </c>
      <c r="D261" s="1">
        <v>0.3859490740740741</v>
      </c>
      <c r="E261">
        <v>44.90931667</v>
      </c>
      <c r="F261">
        <v>21.23953333</v>
      </c>
      <c r="G261">
        <v>35</v>
      </c>
      <c r="H261">
        <v>38.1036</v>
      </c>
      <c r="I261">
        <v>29.6917</v>
      </c>
      <c r="J261">
        <v>8.1414</v>
      </c>
      <c r="K261">
        <v>6.45597</v>
      </c>
      <c r="L261">
        <v>16.308</v>
      </c>
      <c r="M261">
        <v>3.922745</v>
      </c>
      <c r="N261">
        <v>8.1412</v>
      </c>
      <c r="O261">
        <v>0.2589</v>
      </c>
      <c r="P261">
        <v>0.742</v>
      </c>
      <c r="Q261">
        <v>6.24269</v>
      </c>
      <c r="R261" s="5"/>
    </row>
    <row r="262" spans="1:18" ht="12.75">
      <c r="A262">
        <v>38</v>
      </c>
      <c r="B262">
        <v>5</v>
      </c>
      <c r="C262" s="2">
        <v>37673</v>
      </c>
      <c r="D262" s="1">
        <v>0.38604166666666667</v>
      </c>
      <c r="E262">
        <v>44.90931667</v>
      </c>
      <c r="F262">
        <v>21.23953333</v>
      </c>
      <c r="G262">
        <v>35</v>
      </c>
      <c r="H262">
        <v>38.1036</v>
      </c>
      <c r="I262">
        <v>29.6916</v>
      </c>
      <c r="J262">
        <v>8.1418</v>
      </c>
      <c r="K262">
        <v>6.45592</v>
      </c>
      <c r="L262">
        <v>16.296</v>
      </c>
      <c r="M262">
        <v>3.922773</v>
      </c>
      <c r="N262">
        <v>8.1415</v>
      </c>
      <c r="O262">
        <v>0.2614</v>
      </c>
      <c r="P262">
        <v>0.747</v>
      </c>
      <c r="Q262">
        <v>6.24372</v>
      </c>
      <c r="R262" s="5"/>
    </row>
    <row r="263" spans="1:18" ht="12.75">
      <c r="A263">
        <v>38</v>
      </c>
      <c r="B263">
        <v>6</v>
      </c>
      <c r="C263" s="2">
        <v>37673</v>
      </c>
      <c r="D263" s="1">
        <v>0.3861342592592593</v>
      </c>
      <c r="E263">
        <v>44.90931667</v>
      </c>
      <c r="F263">
        <v>21.23953333</v>
      </c>
      <c r="G263">
        <v>35</v>
      </c>
      <c r="H263">
        <v>38.1031</v>
      </c>
      <c r="I263">
        <v>29.6911</v>
      </c>
      <c r="J263">
        <v>8.1422</v>
      </c>
      <c r="K263">
        <v>6.45588</v>
      </c>
      <c r="L263">
        <v>16.296</v>
      </c>
      <c r="M263">
        <v>3.922772</v>
      </c>
      <c r="N263">
        <v>8.142</v>
      </c>
      <c r="O263">
        <v>0.2577</v>
      </c>
      <c r="P263">
        <v>0.75</v>
      </c>
      <c r="Q263">
        <v>6.2414</v>
      </c>
      <c r="R263" s="5"/>
    </row>
    <row r="264" spans="1:18" ht="12.75">
      <c r="A264">
        <v>38</v>
      </c>
      <c r="B264">
        <v>7</v>
      </c>
      <c r="C264" s="2">
        <v>37673</v>
      </c>
      <c r="D264" s="1">
        <v>0.38697916666666665</v>
      </c>
      <c r="E264">
        <v>44.90931667</v>
      </c>
      <c r="F264">
        <v>21.23953333</v>
      </c>
      <c r="G264">
        <v>35</v>
      </c>
      <c r="H264">
        <v>38.1026</v>
      </c>
      <c r="I264">
        <v>29.6866</v>
      </c>
      <c r="J264">
        <v>8.1678</v>
      </c>
      <c r="K264">
        <v>6.45239</v>
      </c>
      <c r="L264">
        <v>1.554</v>
      </c>
      <c r="M264">
        <v>3.924424</v>
      </c>
      <c r="N264">
        <v>8.166</v>
      </c>
      <c r="O264">
        <v>0.5093</v>
      </c>
      <c r="P264">
        <v>0.758</v>
      </c>
      <c r="Q264">
        <v>6.24166</v>
      </c>
      <c r="R264" s="5"/>
    </row>
    <row r="265" spans="1:18" ht="12.75">
      <c r="A265">
        <v>38</v>
      </c>
      <c r="B265">
        <v>8</v>
      </c>
      <c r="C265" s="2">
        <v>37673</v>
      </c>
      <c r="D265" s="1">
        <v>0.38707175925925924</v>
      </c>
      <c r="E265">
        <v>44.90931667</v>
      </c>
      <c r="F265">
        <v>21.23953333</v>
      </c>
      <c r="G265">
        <v>35</v>
      </c>
      <c r="H265">
        <v>38.1026</v>
      </c>
      <c r="I265">
        <v>29.6868</v>
      </c>
      <c r="J265">
        <v>8.1669</v>
      </c>
      <c r="K265">
        <v>6.45253</v>
      </c>
      <c r="L265">
        <v>1.553</v>
      </c>
      <c r="M265">
        <v>3.924334</v>
      </c>
      <c r="N265">
        <v>8.1651</v>
      </c>
      <c r="O265">
        <v>0.394</v>
      </c>
      <c r="P265">
        <v>0.759</v>
      </c>
      <c r="Q265">
        <v>6.23294</v>
      </c>
      <c r="R265" s="5"/>
    </row>
    <row r="266" spans="1:18" ht="12.75">
      <c r="A266">
        <v>38</v>
      </c>
      <c r="B266">
        <v>9</v>
      </c>
      <c r="C266" s="2">
        <v>37673</v>
      </c>
      <c r="D266" s="1">
        <v>0.3871643518518519</v>
      </c>
      <c r="E266">
        <v>44.90931667</v>
      </c>
      <c r="F266">
        <v>21.23953333</v>
      </c>
      <c r="G266">
        <v>35</v>
      </c>
      <c r="H266">
        <v>38.1025</v>
      </c>
      <c r="I266">
        <v>29.6867</v>
      </c>
      <c r="J266">
        <v>8.1666</v>
      </c>
      <c r="K266">
        <v>6.45257</v>
      </c>
      <c r="L266">
        <v>1.545</v>
      </c>
      <c r="M266">
        <v>3.924294</v>
      </c>
      <c r="N266">
        <v>8.1648</v>
      </c>
      <c r="O266">
        <v>0.2775</v>
      </c>
      <c r="P266">
        <v>0.758</v>
      </c>
      <c r="Q266">
        <v>6.24016</v>
      </c>
      <c r="R266" s="5"/>
    </row>
    <row r="267" spans="1:18" ht="12.75">
      <c r="A267">
        <v>39</v>
      </c>
      <c r="B267">
        <v>1</v>
      </c>
      <c r="C267" s="2">
        <v>37673</v>
      </c>
      <c r="D267" s="1">
        <v>0.4347569444444444</v>
      </c>
      <c r="E267">
        <v>44.84678</v>
      </c>
      <c r="F267">
        <v>12.96292667</v>
      </c>
      <c r="G267">
        <v>37</v>
      </c>
      <c r="H267">
        <v>38.0059</v>
      </c>
      <c r="I267">
        <v>29.6863</v>
      </c>
      <c r="J267">
        <v>7.6844</v>
      </c>
      <c r="K267">
        <v>6.52709</v>
      </c>
      <c r="L267">
        <v>35.004</v>
      </c>
      <c r="M267">
        <v>3.869173</v>
      </c>
      <c r="N267">
        <v>7.6862</v>
      </c>
      <c r="O267">
        <v>0.228</v>
      </c>
      <c r="P267">
        <v>3.884</v>
      </c>
      <c r="Q267">
        <v>6.22032</v>
      </c>
      <c r="R267" s="5"/>
    </row>
    <row r="268" spans="1:18" ht="12.75">
      <c r="A268">
        <v>39</v>
      </c>
      <c r="B268">
        <v>2</v>
      </c>
      <c r="C268" s="2">
        <v>37673</v>
      </c>
      <c r="D268" s="1">
        <v>0.43486111111111114</v>
      </c>
      <c r="E268">
        <v>44.84678</v>
      </c>
      <c r="F268">
        <v>12.96292667</v>
      </c>
      <c r="G268">
        <v>37</v>
      </c>
      <c r="H268">
        <v>38.0057</v>
      </c>
      <c r="I268">
        <v>29.6861</v>
      </c>
      <c r="J268">
        <v>7.6847</v>
      </c>
      <c r="K268">
        <v>6.52705</v>
      </c>
      <c r="L268">
        <v>34.992</v>
      </c>
      <c r="M268">
        <v>3.869192</v>
      </c>
      <c r="N268">
        <v>7.6865</v>
      </c>
      <c r="O268">
        <v>0.2296</v>
      </c>
      <c r="P268">
        <v>3.889</v>
      </c>
      <c r="Q268">
        <v>6.2177</v>
      </c>
      <c r="R268" s="5"/>
    </row>
    <row r="269" spans="1:18" ht="12.75">
      <c r="A269">
        <v>39</v>
      </c>
      <c r="B269">
        <v>3</v>
      </c>
      <c r="C269" s="2">
        <v>37673</v>
      </c>
      <c r="D269" s="1">
        <v>0.4349537037037037</v>
      </c>
      <c r="E269">
        <v>44.84678</v>
      </c>
      <c r="F269">
        <v>12.96292667</v>
      </c>
      <c r="G269">
        <v>37</v>
      </c>
      <c r="H269">
        <v>38.0058</v>
      </c>
      <c r="I269">
        <v>29.6863</v>
      </c>
      <c r="J269">
        <v>7.684</v>
      </c>
      <c r="K269">
        <v>6.52716</v>
      </c>
      <c r="L269">
        <v>34.991</v>
      </c>
      <c r="M269">
        <v>3.869121</v>
      </c>
      <c r="N269">
        <v>7.6857</v>
      </c>
      <c r="O269">
        <v>0.2314</v>
      </c>
      <c r="P269">
        <v>3.881</v>
      </c>
      <c r="Q269">
        <v>6.22167</v>
      </c>
      <c r="R269" s="5"/>
    </row>
    <row r="270" spans="1:18" ht="12.75">
      <c r="A270">
        <v>39</v>
      </c>
      <c r="B270">
        <v>4</v>
      </c>
      <c r="C270" s="2">
        <v>37673</v>
      </c>
      <c r="D270" s="1">
        <v>0.4364236111111111</v>
      </c>
      <c r="E270">
        <v>44.84678</v>
      </c>
      <c r="F270">
        <v>12.96292667</v>
      </c>
      <c r="G270">
        <v>37</v>
      </c>
      <c r="H270">
        <v>37.8305</v>
      </c>
      <c r="I270">
        <v>29.5939</v>
      </c>
      <c r="J270">
        <v>7.3833</v>
      </c>
      <c r="K270">
        <v>6.57982</v>
      </c>
      <c r="L270">
        <v>22.14</v>
      </c>
      <c r="M270">
        <v>3.822567</v>
      </c>
      <c r="N270">
        <v>7.3838</v>
      </c>
      <c r="O270">
        <v>0.2396</v>
      </c>
      <c r="P270">
        <v>1.487</v>
      </c>
      <c r="Q270">
        <v>6.35323</v>
      </c>
      <c r="R270" s="5"/>
    </row>
    <row r="271" spans="1:18" ht="12.75">
      <c r="A271">
        <v>39</v>
      </c>
      <c r="B271">
        <v>5</v>
      </c>
      <c r="C271" s="2">
        <v>37673</v>
      </c>
      <c r="D271" s="1">
        <v>0.4365509259259259</v>
      </c>
      <c r="E271">
        <v>44.84678</v>
      </c>
      <c r="F271">
        <v>12.96292667</v>
      </c>
      <c r="G271">
        <v>37</v>
      </c>
      <c r="H271">
        <v>37.8298</v>
      </c>
      <c r="I271">
        <v>29.5915</v>
      </c>
      <c r="J271">
        <v>7.3961</v>
      </c>
      <c r="K271">
        <v>6.57793</v>
      </c>
      <c r="L271">
        <v>22.143</v>
      </c>
      <c r="M271">
        <v>3.823772</v>
      </c>
      <c r="N271">
        <v>7.3965</v>
      </c>
      <c r="O271">
        <v>0.2346</v>
      </c>
      <c r="P271">
        <v>1.508</v>
      </c>
      <c r="Q271">
        <v>6.34428</v>
      </c>
      <c r="R271" s="5"/>
    </row>
    <row r="272" spans="1:18" ht="12.75">
      <c r="A272">
        <v>39</v>
      </c>
      <c r="B272">
        <v>6</v>
      </c>
      <c r="C272" s="2">
        <v>37673</v>
      </c>
      <c r="D272" s="1">
        <v>0.4366435185185185</v>
      </c>
      <c r="E272">
        <v>44.84678</v>
      </c>
      <c r="F272">
        <v>12.96292667</v>
      </c>
      <c r="G272">
        <v>37</v>
      </c>
      <c r="H272">
        <v>37.8288</v>
      </c>
      <c r="I272">
        <v>29.5885</v>
      </c>
      <c r="J272">
        <v>7.4108</v>
      </c>
      <c r="K272">
        <v>6.57576</v>
      </c>
      <c r="L272">
        <v>22.128</v>
      </c>
      <c r="M272">
        <v>3.825136</v>
      </c>
      <c r="N272">
        <v>7.4112</v>
      </c>
      <c r="O272">
        <v>0.2329</v>
      </c>
      <c r="P272">
        <v>1.533</v>
      </c>
      <c r="Q272">
        <v>6.34118</v>
      </c>
      <c r="R272" s="5"/>
    </row>
    <row r="273" spans="1:18" ht="12.75">
      <c r="A273">
        <v>39</v>
      </c>
      <c r="B273">
        <v>7</v>
      </c>
      <c r="C273" s="2">
        <v>37673</v>
      </c>
      <c r="D273" s="1">
        <v>0.4375</v>
      </c>
      <c r="E273">
        <v>44.84678</v>
      </c>
      <c r="F273">
        <v>12.96292667</v>
      </c>
      <c r="G273">
        <v>37</v>
      </c>
      <c r="H273">
        <v>37.8596</v>
      </c>
      <c r="I273">
        <v>29.561</v>
      </c>
      <c r="J273">
        <v>7.75</v>
      </c>
      <c r="K273">
        <v>6.5238</v>
      </c>
      <c r="L273">
        <v>15.824</v>
      </c>
      <c r="M273">
        <v>3.861242</v>
      </c>
      <c r="N273">
        <v>7.7498</v>
      </c>
      <c r="O273">
        <v>0.2223</v>
      </c>
      <c r="P273">
        <v>1.599</v>
      </c>
      <c r="Q273">
        <v>6.18443</v>
      </c>
      <c r="R273" s="5"/>
    </row>
    <row r="274" spans="1:18" ht="12.75">
      <c r="A274">
        <v>39</v>
      </c>
      <c r="B274">
        <v>8</v>
      </c>
      <c r="C274" s="2">
        <v>37673</v>
      </c>
      <c r="D274" s="1">
        <v>0.4375925925925926</v>
      </c>
      <c r="E274">
        <v>44.84678</v>
      </c>
      <c r="F274">
        <v>12.96292667</v>
      </c>
      <c r="G274">
        <v>37</v>
      </c>
      <c r="H274">
        <v>37.8595</v>
      </c>
      <c r="I274">
        <v>29.5604</v>
      </c>
      <c r="J274">
        <v>7.7536</v>
      </c>
      <c r="K274">
        <v>6.52327</v>
      </c>
      <c r="L274">
        <v>15.827</v>
      </c>
      <c r="M274">
        <v>3.86159</v>
      </c>
      <c r="N274">
        <v>7.7534</v>
      </c>
      <c r="O274">
        <v>0.2249</v>
      </c>
      <c r="P274">
        <v>1.608</v>
      </c>
      <c r="Q274">
        <v>6.18424</v>
      </c>
      <c r="R274" s="5"/>
    </row>
    <row r="275" spans="1:18" ht="12.75">
      <c r="A275">
        <v>39</v>
      </c>
      <c r="B275">
        <v>9</v>
      </c>
      <c r="C275" s="2">
        <v>37673</v>
      </c>
      <c r="D275" s="1">
        <v>0.4377199074074074</v>
      </c>
      <c r="E275">
        <v>44.84678</v>
      </c>
      <c r="F275">
        <v>12.96292667</v>
      </c>
      <c r="G275">
        <v>37</v>
      </c>
      <c r="H275">
        <v>37.8599</v>
      </c>
      <c r="I275">
        <v>29.5608</v>
      </c>
      <c r="J275">
        <v>7.7528</v>
      </c>
      <c r="K275">
        <v>6.52337</v>
      </c>
      <c r="L275">
        <v>15.825</v>
      </c>
      <c r="M275">
        <v>3.861541</v>
      </c>
      <c r="N275">
        <v>7.7526</v>
      </c>
      <c r="O275">
        <v>0.2236</v>
      </c>
      <c r="P275">
        <v>1.607</v>
      </c>
      <c r="Q275">
        <v>6.19049</v>
      </c>
      <c r="R275" s="5"/>
    </row>
    <row r="276" spans="1:18" ht="12.75">
      <c r="A276">
        <v>39</v>
      </c>
      <c r="B276">
        <v>10</v>
      </c>
      <c r="C276" s="2">
        <v>37673</v>
      </c>
      <c r="D276" s="1">
        <v>0.43856481481481485</v>
      </c>
      <c r="E276">
        <v>44.84678</v>
      </c>
      <c r="F276">
        <v>12.96292667</v>
      </c>
      <c r="G276">
        <v>37</v>
      </c>
      <c r="H276">
        <v>37.8749</v>
      </c>
      <c r="I276">
        <v>29.54</v>
      </c>
      <c r="J276">
        <v>7.9628</v>
      </c>
      <c r="K276">
        <v>6.49183</v>
      </c>
      <c r="L276">
        <v>7.633</v>
      </c>
      <c r="M276">
        <v>3.883337</v>
      </c>
      <c r="N276">
        <v>7.9616</v>
      </c>
      <c r="O276">
        <v>0.2224</v>
      </c>
      <c r="P276">
        <v>1.423</v>
      </c>
      <c r="Q276">
        <v>6.12906</v>
      </c>
      <c r="R276" s="5"/>
    </row>
    <row r="277" spans="1:18" ht="12.75">
      <c r="A277">
        <v>39</v>
      </c>
      <c r="B277">
        <v>11</v>
      </c>
      <c r="C277" s="2">
        <v>37673</v>
      </c>
      <c r="D277" s="1">
        <v>0.43865740740740744</v>
      </c>
      <c r="E277">
        <v>44.84678</v>
      </c>
      <c r="F277">
        <v>12.96292667</v>
      </c>
      <c r="G277">
        <v>37</v>
      </c>
      <c r="H277">
        <v>37.8746</v>
      </c>
      <c r="I277">
        <v>29.5398</v>
      </c>
      <c r="J277">
        <v>7.9624</v>
      </c>
      <c r="K277">
        <v>6.49189</v>
      </c>
      <c r="L277">
        <v>7.637</v>
      </c>
      <c r="M277">
        <v>3.88327</v>
      </c>
      <c r="N277">
        <v>7.9613</v>
      </c>
      <c r="O277">
        <v>0.2224</v>
      </c>
      <c r="P277">
        <v>1.422</v>
      </c>
      <c r="Q277">
        <v>6.12702</v>
      </c>
      <c r="R277" s="5"/>
    </row>
    <row r="278" spans="1:18" ht="12.75">
      <c r="A278">
        <v>39</v>
      </c>
      <c r="B278">
        <v>12</v>
      </c>
      <c r="C278" s="2">
        <v>37673</v>
      </c>
      <c r="D278" s="1">
        <v>0.43875</v>
      </c>
      <c r="E278">
        <v>44.84678</v>
      </c>
      <c r="F278">
        <v>12.96292667</v>
      </c>
      <c r="G278">
        <v>37</v>
      </c>
      <c r="H278">
        <v>37.8712</v>
      </c>
      <c r="I278">
        <v>29.5409</v>
      </c>
      <c r="J278">
        <v>7.9378</v>
      </c>
      <c r="K278">
        <v>6.49565</v>
      </c>
      <c r="L278">
        <v>7.627</v>
      </c>
      <c r="M278">
        <v>3.880514</v>
      </c>
      <c r="N278">
        <v>7.9367</v>
      </c>
      <c r="O278">
        <v>0.2204</v>
      </c>
      <c r="P278">
        <v>1.415</v>
      </c>
      <c r="Q278">
        <v>6.12947</v>
      </c>
      <c r="R278" s="5"/>
    </row>
    <row r="279" spans="1:18" ht="12.75">
      <c r="A279">
        <v>39</v>
      </c>
      <c r="B279">
        <v>13</v>
      </c>
      <c r="C279" s="2">
        <v>37673</v>
      </c>
      <c r="D279" s="1">
        <v>0.4395833333333334</v>
      </c>
      <c r="E279">
        <v>44.84678</v>
      </c>
      <c r="F279">
        <v>12.96292667</v>
      </c>
      <c r="G279">
        <v>37</v>
      </c>
      <c r="H279">
        <v>36.4227</v>
      </c>
      <c r="I279">
        <v>28.584</v>
      </c>
      <c r="J279">
        <v>6.692</v>
      </c>
      <c r="K279">
        <v>6.74743</v>
      </c>
      <c r="L279">
        <v>1.92</v>
      </c>
      <c r="M279">
        <v>3.627613</v>
      </c>
      <c r="N279">
        <v>6.6906</v>
      </c>
      <c r="O279">
        <v>0.2056</v>
      </c>
      <c r="P279">
        <v>1.261</v>
      </c>
      <c r="Q279">
        <v>6.58117</v>
      </c>
      <c r="R279" s="5"/>
    </row>
    <row r="280" spans="1:18" ht="12.75">
      <c r="A280">
        <v>39</v>
      </c>
      <c r="B280">
        <v>14</v>
      </c>
      <c r="C280" s="2">
        <v>37673</v>
      </c>
      <c r="D280" s="1">
        <v>0.4396759259259259</v>
      </c>
      <c r="E280">
        <v>44.84678</v>
      </c>
      <c r="F280">
        <v>12.96292667</v>
      </c>
      <c r="G280">
        <v>37</v>
      </c>
      <c r="H280">
        <v>36.4027</v>
      </c>
      <c r="I280">
        <v>28.5704</v>
      </c>
      <c r="J280">
        <v>6.6764</v>
      </c>
      <c r="K280">
        <v>6.75078</v>
      </c>
      <c r="L280">
        <v>1.917</v>
      </c>
      <c r="M280">
        <v>3.624331</v>
      </c>
      <c r="N280">
        <v>6.6749</v>
      </c>
      <c r="O280">
        <v>0.2059</v>
      </c>
      <c r="P280">
        <v>1.262</v>
      </c>
      <c r="Q280">
        <v>6.58268</v>
      </c>
      <c r="R280" s="5"/>
    </row>
    <row r="281" spans="1:18" ht="12.75">
      <c r="A281">
        <v>39</v>
      </c>
      <c r="B281">
        <v>15</v>
      </c>
      <c r="C281" s="2">
        <v>37673</v>
      </c>
      <c r="D281" s="1">
        <v>0.43975694444444446</v>
      </c>
      <c r="E281">
        <v>44.84678</v>
      </c>
      <c r="F281">
        <v>12.96292667</v>
      </c>
      <c r="G281">
        <v>37</v>
      </c>
      <c r="H281">
        <v>36.4506</v>
      </c>
      <c r="I281">
        <v>28.6042</v>
      </c>
      <c r="J281">
        <v>6.7044</v>
      </c>
      <c r="K281">
        <v>6.74427</v>
      </c>
      <c r="L281">
        <v>1.917</v>
      </c>
      <c r="M281">
        <v>3.631278</v>
      </c>
      <c r="N281">
        <v>6.703</v>
      </c>
      <c r="O281">
        <v>0.2049</v>
      </c>
      <c r="P281">
        <v>1.261</v>
      </c>
      <c r="Q281">
        <v>6.57857</v>
      </c>
      <c r="R281" s="5"/>
    </row>
    <row r="282" spans="1:18" ht="12.75">
      <c r="A282">
        <v>40</v>
      </c>
      <c r="B282">
        <v>1</v>
      </c>
      <c r="C282" s="2">
        <v>37673</v>
      </c>
      <c r="D282" s="1">
        <v>0.49797453703703703</v>
      </c>
      <c r="E282">
        <v>44.81585</v>
      </c>
      <c r="F282">
        <v>12.98818333</v>
      </c>
      <c r="G282">
        <v>38</v>
      </c>
      <c r="H282">
        <v>38.0165</v>
      </c>
      <c r="I282">
        <v>29.6906</v>
      </c>
      <c r="J282">
        <v>7.7104</v>
      </c>
      <c r="K282">
        <v>6.5228</v>
      </c>
      <c r="L282">
        <v>34.203</v>
      </c>
      <c r="M282">
        <v>3.87268</v>
      </c>
      <c r="N282">
        <v>7.712</v>
      </c>
      <c r="O282">
        <v>0.2279</v>
      </c>
      <c r="P282">
        <v>1.515</v>
      </c>
      <c r="Q282">
        <v>6.24991</v>
      </c>
      <c r="R282" s="5"/>
    </row>
    <row r="283" spans="1:18" ht="12.75">
      <c r="A283">
        <v>40</v>
      </c>
      <c r="B283">
        <v>2</v>
      </c>
      <c r="C283" s="2">
        <v>37673</v>
      </c>
      <c r="D283" s="1">
        <v>0.49805555555555553</v>
      </c>
      <c r="E283">
        <v>44.81585</v>
      </c>
      <c r="F283">
        <v>12.98818333</v>
      </c>
      <c r="G283">
        <v>38</v>
      </c>
      <c r="H283">
        <v>38.016</v>
      </c>
      <c r="I283">
        <v>29.6903</v>
      </c>
      <c r="J283">
        <v>7.71</v>
      </c>
      <c r="K283">
        <v>6.52287</v>
      </c>
      <c r="L283">
        <v>34.201</v>
      </c>
      <c r="M283">
        <v>3.872606</v>
      </c>
      <c r="N283">
        <v>7.7117</v>
      </c>
      <c r="O283">
        <v>0.2294</v>
      </c>
      <c r="P283">
        <v>1.556</v>
      </c>
      <c r="Q283">
        <v>6.2528</v>
      </c>
      <c r="R283" s="5"/>
    </row>
    <row r="284" spans="1:18" ht="12.75">
      <c r="A284">
        <v>40</v>
      </c>
      <c r="B284">
        <v>3</v>
      </c>
      <c r="C284" s="2">
        <v>37673</v>
      </c>
      <c r="D284" s="1">
        <v>0.4981481481481482</v>
      </c>
      <c r="E284">
        <v>44.81585</v>
      </c>
      <c r="F284">
        <v>12.98818333</v>
      </c>
      <c r="G284">
        <v>38</v>
      </c>
      <c r="H284">
        <v>38.0168</v>
      </c>
      <c r="I284">
        <v>29.6907</v>
      </c>
      <c r="J284">
        <v>7.7116</v>
      </c>
      <c r="K284">
        <v>6.5226</v>
      </c>
      <c r="L284">
        <v>34.186</v>
      </c>
      <c r="M284">
        <v>3.872835</v>
      </c>
      <c r="N284">
        <v>7.7133</v>
      </c>
      <c r="O284">
        <v>0.2282</v>
      </c>
      <c r="P284">
        <v>1.546</v>
      </c>
      <c r="Q284">
        <v>6.25406</v>
      </c>
      <c r="R284" s="5"/>
    </row>
    <row r="285" spans="1:18" ht="12.75">
      <c r="A285">
        <v>40</v>
      </c>
      <c r="B285">
        <v>4</v>
      </c>
      <c r="C285" s="2">
        <v>37673</v>
      </c>
      <c r="D285" s="1">
        <v>0.4998726851851852</v>
      </c>
      <c r="E285">
        <v>44.81585</v>
      </c>
      <c r="F285">
        <v>12.98818333</v>
      </c>
      <c r="G285">
        <v>38</v>
      </c>
      <c r="H285">
        <v>37.8552</v>
      </c>
      <c r="I285">
        <v>29.6177</v>
      </c>
      <c r="J285">
        <v>7.3548</v>
      </c>
      <c r="K285">
        <v>6.58301</v>
      </c>
      <c r="L285">
        <v>26.064</v>
      </c>
      <c r="M285">
        <v>3.822213</v>
      </c>
      <c r="N285">
        <v>7.3557</v>
      </c>
      <c r="O285">
        <v>0.2302</v>
      </c>
      <c r="P285">
        <v>1.549</v>
      </c>
      <c r="Q285">
        <v>6.33893</v>
      </c>
      <c r="R285" s="5"/>
    </row>
    <row r="286" spans="1:18" ht="12.75">
      <c r="A286">
        <v>40</v>
      </c>
      <c r="B286">
        <v>5</v>
      </c>
      <c r="C286" s="2">
        <v>37673</v>
      </c>
      <c r="D286" s="1">
        <v>0.4998958333333334</v>
      </c>
      <c r="E286">
        <v>44.81585</v>
      </c>
      <c r="F286">
        <v>12.98818333</v>
      </c>
      <c r="G286">
        <v>38</v>
      </c>
      <c r="H286">
        <v>37.8556</v>
      </c>
      <c r="I286">
        <v>29.6179</v>
      </c>
      <c r="J286">
        <v>7.3557</v>
      </c>
      <c r="K286">
        <v>6.58286</v>
      </c>
      <c r="L286">
        <v>26.088</v>
      </c>
      <c r="M286">
        <v>3.822335</v>
      </c>
      <c r="N286">
        <v>7.3566</v>
      </c>
      <c r="O286">
        <v>0.2341</v>
      </c>
      <c r="P286">
        <v>1.545</v>
      </c>
      <c r="Q286">
        <v>6.34067</v>
      </c>
      <c r="R286" s="5"/>
    </row>
    <row r="287" spans="1:18" ht="12.75">
      <c r="A287">
        <v>40</v>
      </c>
      <c r="B287">
        <v>6</v>
      </c>
      <c r="C287" s="2">
        <v>37673</v>
      </c>
      <c r="D287" s="1">
        <v>0.4999537037037037</v>
      </c>
      <c r="E287">
        <v>44.81585</v>
      </c>
      <c r="F287">
        <v>12.98818333</v>
      </c>
      <c r="G287">
        <v>38</v>
      </c>
      <c r="H287">
        <v>37.8525</v>
      </c>
      <c r="I287">
        <v>29.6165</v>
      </c>
      <c r="J287">
        <v>7.3488</v>
      </c>
      <c r="K287">
        <v>6.58404</v>
      </c>
      <c r="L287">
        <v>26.066</v>
      </c>
      <c r="M287">
        <v>3.821367</v>
      </c>
      <c r="N287">
        <v>7.3496</v>
      </c>
      <c r="O287">
        <v>0.2305</v>
      </c>
      <c r="P287">
        <v>1.548</v>
      </c>
      <c r="Q287">
        <v>6.3393</v>
      </c>
      <c r="R287" s="5"/>
    </row>
    <row r="288" spans="1:18" ht="12.75">
      <c r="A288">
        <v>40</v>
      </c>
      <c r="B288">
        <v>7</v>
      </c>
      <c r="C288" s="2">
        <v>37673</v>
      </c>
      <c r="D288" s="1">
        <v>0.5010300925925926</v>
      </c>
      <c r="E288">
        <v>44.81585</v>
      </c>
      <c r="F288">
        <v>12.98818333</v>
      </c>
      <c r="G288">
        <v>38</v>
      </c>
      <c r="H288">
        <v>37.9421</v>
      </c>
      <c r="I288">
        <v>29.5459</v>
      </c>
      <c r="J288">
        <v>8.2594</v>
      </c>
      <c r="K288">
        <v>6.44546</v>
      </c>
      <c r="L288">
        <v>18.982</v>
      </c>
      <c r="M288">
        <v>3.91982</v>
      </c>
      <c r="N288">
        <v>8.2595</v>
      </c>
      <c r="O288">
        <v>0.2245</v>
      </c>
      <c r="P288">
        <v>1.904</v>
      </c>
      <c r="Q288">
        <v>6.06942</v>
      </c>
      <c r="R288" s="5"/>
    </row>
    <row r="289" spans="1:18" ht="12.75">
      <c r="A289">
        <v>40</v>
      </c>
      <c r="B289">
        <v>8</v>
      </c>
      <c r="C289" s="2">
        <v>37673</v>
      </c>
      <c r="D289" s="1">
        <v>0.5011111111111112</v>
      </c>
      <c r="E289">
        <v>44.81585</v>
      </c>
      <c r="F289">
        <v>12.98818333</v>
      </c>
      <c r="G289">
        <v>38</v>
      </c>
      <c r="H289">
        <v>37.9423</v>
      </c>
      <c r="I289">
        <v>29.5461</v>
      </c>
      <c r="J289">
        <v>8.2592</v>
      </c>
      <c r="K289">
        <v>6.44548</v>
      </c>
      <c r="L289">
        <v>18.998</v>
      </c>
      <c r="M289">
        <v>3.919823</v>
      </c>
      <c r="N289">
        <v>8.2593</v>
      </c>
      <c r="O289">
        <v>0.2202</v>
      </c>
      <c r="P289">
        <v>1.918</v>
      </c>
      <c r="Q289">
        <v>6.07471</v>
      </c>
      <c r="R289" s="5"/>
    </row>
    <row r="290" spans="1:18" ht="12.75">
      <c r="A290">
        <v>40</v>
      </c>
      <c r="B290">
        <v>9</v>
      </c>
      <c r="C290" s="2">
        <v>37673</v>
      </c>
      <c r="D290" s="1">
        <v>0.5011805555555556</v>
      </c>
      <c r="E290">
        <v>44.81585</v>
      </c>
      <c r="F290">
        <v>12.98818333</v>
      </c>
      <c r="G290">
        <v>38</v>
      </c>
      <c r="H290">
        <v>37.9429</v>
      </c>
      <c r="I290">
        <v>29.5463</v>
      </c>
      <c r="J290">
        <v>8.2605</v>
      </c>
      <c r="K290">
        <v>6.44526</v>
      </c>
      <c r="L290">
        <v>18.992</v>
      </c>
      <c r="M290">
        <v>3.920007</v>
      </c>
      <c r="N290">
        <v>8.2606</v>
      </c>
      <c r="O290">
        <v>0.2187</v>
      </c>
      <c r="P290">
        <v>1.935</v>
      </c>
      <c r="Q290">
        <v>6.07091</v>
      </c>
      <c r="R290" s="5"/>
    </row>
    <row r="291" spans="1:18" ht="12.75">
      <c r="A291">
        <v>40</v>
      </c>
      <c r="B291">
        <v>10</v>
      </c>
      <c r="C291" s="2">
        <v>37673</v>
      </c>
      <c r="D291" s="1">
        <v>0.5023032407407407</v>
      </c>
      <c r="E291">
        <v>44.81585</v>
      </c>
      <c r="F291">
        <v>12.98818333</v>
      </c>
      <c r="G291">
        <v>38</v>
      </c>
      <c r="H291">
        <v>37.6814</v>
      </c>
      <c r="I291">
        <v>29.4862</v>
      </c>
      <c r="J291">
        <v>7.3182</v>
      </c>
      <c r="K291">
        <v>6.59619</v>
      </c>
      <c r="L291">
        <v>11.023</v>
      </c>
      <c r="M291">
        <v>3.802</v>
      </c>
      <c r="N291">
        <v>7.3176</v>
      </c>
      <c r="O291">
        <v>0.2498</v>
      </c>
      <c r="P291">
        <v>1.424</v>
      </c>
      <c r="Q291">
        <v>6.34674</v>
      </c>
      <c r="R291" s="5"/>
    </row>
    <row r="292" spans="1:18" ht="12.75">
      <c r="A292">
        <v>40</v>
      </c>
      <c r="B292">
        <v>11</v>
      </c>
      <c r="C292" s="2">
        <v>37673</v>
      </c>
      <c r="D292" s="1">
        <v>0.5023842592592592</v>
      </c>
      <c r="E292">
        <v>44.81585</v>
      </c>
      <c r="F292">
        <v>12.98818333</v>
      </c>
      <c r="G292">
        <v>38</v>
      </c>
      <c r="H292">
        <v>37.6796</v>
      </c>
      <c r="I292">
        <v>29.485</v>
      </c>
      <c r="J292">
        <v>7.3167</v>
      </c>
      <c r="K292">
        <v>6.5965</v>
      </c>
      <c r="L292">
        <v>11.009</v>
      </c>
      <c r="M292">
        <v>3.801685</v>
      </c>
      <c r="N292">
        <v>7.316</v>
      </c>
      <c r="O292">
        <v>0.2493</v>
      </c>
      <c r="P292">
        <v>1.429</v>
      </c>
      <c r="Q292">
        <v>6.34068</v>
      </c>
      <c r="R292" s="5"/>
    </row>
    <row r="293" spans="1:18" ht="12.75">
      <c r="A293">
        <v>40</v>
      </c>
      <c r="B293">
        <v>12</v>
      </c>
      <c r="C293" s="2">
        <v>37673</v>
      </c>
      <c r="D293" s="1">
        <v>0.5024652777777777</v>
      </c>
      <c r="E293">
        <v>44.81585</v>
      </c>
      <c r="F293">
        <v>12.98818333</v>
      </c>
      <c r="G293">
        <v>38</v>
      </c>
      <c r="H293">
        <v>37.6784</v>
      </c>
      <c r="I293">
        <v>29.4843</v>
      </c>
      <c r="J293">
        <v>7.3149</v>
      </c>
      <c r="K293">
        <v>6.59682</v>
      </c>
      <c r="L293">
        <v>11.011</v>
      </c>
      <c r="M293">
        <v>3.801397</v>
      </c>
      <c r="N293">
        <v>7.3142</v>
      </c>
      <c r="O293">
        <v>0.249</v>
      </c>
      <c r="P293">
        <v>1.426</v>
      </c>
      <c r="Q293">
        <v>6.34742</v>
      </c>
      <c r="R293" s="5"/>
    </row>
    <row r="294" spans="1:18" ht="12.75">
      <c r="A294">
        <v>40</v>
      </c>
      <c r="B294">
        <v>13</v>
      </c>
      <c r="C294" s="2">
        <v>37673</v>
      </c>
      <c r="D294" s="1">
        <v>0.5038773148148148</v>
      </c>
      <c r="E294">
        <v>44.81585</v>
      </c>
      <c r="F294">
        <v>12.98818333</v>
      </c>
      <c r="G294">
        <v>38</v>
      </c>
      <c r="H294">
        <v>36.6704</v>
      </c>
      <c r="I294">
        <v>28.7382</v>
      </c>
      <c r="J294">
        <v>6.9833</v>
      </c>
      <c r="K294">
        <v>6.69119</v>
      </c>
      <c r="L294">
        <v>1.288</v>
      </c>
      <c r="M294">
        <v>3.677657</v>
      </c>
      <c r="N294">
        <v>6.9817</v>
      </c>
      <c r="O294">
        <v>0.2099</v>
      </c>
      <c r="P294">
        <v>1.451</v>
      </c>
      <c r="Q294">
        <v>6.53979</v>
      </c>
      <c r="R294" s="5"/>
    </row>
    <row r="295" spans="1:18" ht="12.75">
      <c r="A295">
        <v>40</v>
      </c>
      <c r="B295">
        <v>14</v>
      </c>
      <c r="C295" s="2">
        <v>37673</v>
      </c>
      <c r="D295" s="1">
        <v>0.5039583333333334</v>
      </c>
      <c r="E295">
        <v>44.81585</v>
      </c>
      <c r="F295">
        <v>12.98818333</v>
      </c>
      <c r="G295">
        <v>38</v>
      </c>
      <c r="H295">
        <v>36.6804</v>
      </c>
      <c r="I295">
        <v>28.7465</v>
      </c>
      <c r="J295">
        <v>6.9802</v>
      </c>
      <c r="K295">
        <v>6.69123</v>
      </c>
      <c r="L295">
        <v>1.292</v>
      </c>
      <c r="M295">
        <v>3.678261</v>
      </c>
      <c r="N295">
        <v>6.9787</v>
      </c>
      <c r="O295">
        <v>0.2127</v>
      </c>
      <c r="P295">
        <v>1.472</v>
      </c>
      <c r="Q295">
        <v>6.5358</v>
      </c>
      <c r="R295" s="5"/>
    </row>
    <row r="296" spans="1:18" ht="12.75">
      <c r="A296">
        <v>40</v>
      </c>
      <c r="B296">
        <v>15</v>
      </c>
      <c r="C296" s="2">
        <v>37673</v>
      </c>
      <c r="D296" s="1">
        <v>0.5040509259259259</v>
      </c>
      <c r="E296">
        <v>44.81585</v>
      </c>
      <c r="F296">
        <v>12.98818333</v>
      </c>
      <c r="G296">
        <v>38</v>
      </c>
      <c r="H296">
        <v>36.6651</v>
      </c>
      <c r="I296">
        <v>28.7338</v>
      </c>
      <c r="J296">
        <v>6.9849</v>
      </c>
      <c r="K296">
        <v>6.69117</v>
      </c>
      <c r="L296">
        <v>1.298</v>
      </c>
      <c r="M296">
        <v>3.677329</v>
      </c>
      <c r="N296">
        <v>6.9833</v>
      </c>
      <c r="O296">
        <v>0.2097</v>
      </c>
      <c r="P296">
        <v>1.445</v>
      </c>
      <c r="Q296">
        <v>6.53766</v>
      </c>
      <c r="R296" s="5"/>
    </row>
    <row r="297" spans="1:18" ht="12.75">
      <c r="A297">
        <v>41</v>
      </c>
      <c r="B297">
        <v>1</v>
      </c>
      <c r="C297" s="2">
        <v>37673</v>
      </c>
      <c r="D297" s="1">
        <v>0.5335300925925927</v>
      </c>
      <c r="E297">
        <v>44.77115</v>
      </c>
      <c r="F297">
        <v>13.02781667</v>
      </c>
      <c r="G297">
        <v>40</v>
      </c>
      <c r="H297">
        <v>38.1168</v>
      </c>
      <c r="I297">
        <v>29.5497</v>
      </c>
      <c r="J297">
        <v>9.0709</v>
      </c>
      <c r="K297">
        <v>6.32209</v>
      </c>
      <c r="L297">
        <v>37.283</v>
      </c>
      <c r="M297">
        <v>4.018875</v>
      </c>
      <c r="N297">
        <v>9.073</v>
      </c>
      <c r="O297">
        <v>0.2518</v>
      </c>
      <c r="P297">
        <v>1.791</v>
      </c>
      <c r="Q297">
        <v>5.99413</v>
      </c>
      <c r="R297" s="5"/>
    </row>
    <row r="298" spans="1:18" ht="12.75">
      <c r="A298">
        <v>41</v>
      </c>
      <c r="B298">
        <v>2</v>
      </c>
      <c r="C298" s="2">
        <v>37673</v>
      </c>
      <c r="D298" s="1">
        <v>0.5336226851851852</v>
      </c>
      <c r="E298">
        <v>44.77115</v>
      </c>
      <c r="F298">
        <v>13.02781667</v>
      </c>
      <c r="G298">
        <v>40</v>
      </c>
      <c r="H298">
        <v>38.1144</v>
      </c>
      <c r="I298">
        <v>29.5497</v>
      </c>
      <c r="J298">
        <v>9.06</v>
      </c>
      <c r="K298">
        <v>6.32372</v>
      </c>
      <c r="L298">
        <v>37.272</v>
      </c>
      <c r="M298">
        <v>4.017541</v>
      </c>
      <c r="N298">
        <v>9.062</v>
      </c>
      <c r="O298">
        <v>0.2512</v>
      </c>
      <c r="P298">
        <v>1.803</v>
      </c>
      <c r="Q298">
        <v>5.99227</v>
      </c>
      <c r="R298" s="5"/>
    </row>
    <row r="299" spans="1:18" ht="12.75">
      <c r="A299">
        <v>41</v>
      </c>
      <c r="B299">
        <v>3</v>
      </c>
      <c r="C299" s="2">
        <v>37673</v>
      </c>
      <c r="D299" s="1">
        <v>0.5337384259259259</v>
      </c>
      <c r="E299">
        <v>44.77115</v>
      </c>
      <c r="F299">
        <v>13.02781667</v>
      </c>
      <c r="G299">
        <v>40</v>
      </c>
      <c r="H299">
        <v>38.1186</v>
      </c>
      <c r="I299">
        <v>29.5493</v>
      </c>
      <c r="J299">
        <v>9.0816</v>
      </c>
      <c r="K299">
        <v>6.32052</v>
      </c>
      <c r="L299">
        <v>37.264</v>
      </c>
      <c r="M299">
        <v>4.020119</v>
      </c>
      <c r="N299">
        <v>9.0836</v>
      </c>
      <c r="O299">
        <v>0.2605</v>
      </c>
      <c r="P299">
        <v>1.777</v>
      </c>
      <c r="Q299">
        <v>5.99314</v>
      </c>
      <c r="R299" s="5"/>
    </row>
    <row r="300" spans="1:18" ht="12.75">
      <c r="A300">
        <v>41</v>
      </c>
      <c r="B300">
        <v>4</v>
      </c>
      <c r="C300" s="2">
        <v>37673</v>
      </c>
      <c r="D300" s="1">
        <v>0.5348958333333333</v>
      </c>
      <c r="E300">
        <v>44.77115</v>
      </c>
      <c r="F300">
        <v>13.02781667</v>
      </c>
      <c r="G300">
        <v>40</v>
      </c>
      <c r="H300">
        <v>38.0427</v>
      </c>
      <c r="I300">
        <v>29.5435</v>
      </c>
      <c r="J300">
        <v>8.7598</v>
      </c>
      <c r="K300">
        <v>6.36921</v>
      </c>
      <c r="L300">
        <v>29.215</v>
      </c>
      <c r="M300">
        <v>3.980015</v>
      </c>
      <c r="N300">
        <v>8.7609</v>
      </c>
      <c r="O300">
        <v>0.2405</v>
      </c>
      <c r="P300">
        <v>2.005</v>
      </c>
      <c r="Q300">
        <v>6.03273</v>
      </c>
      <c r="R300" s="5"/>
    </row>
    <row r="301" spans="1:18" ht="12.75">
      <c r="A301">
        <v>41</v>
      </c>
      <c r="B301">
        <v>5</v>
      </c>
      <c r="C301" s="2">
        <v>37673</v>
      </c>
      <c r="D301" s="1">
        <v>0.5349652777777778</v>
      </c>
      <c r="E301">
        <v>44.77115</v>
      </c>
      <c r="F301">
        <v>13.02781667</v>
      </c>
      <c r="G301">
        <v>40</v>
      </c>
      <c r="H301">
        <v>38.0384</v>
      </c>
      <c r="I301">
        <v>29.5432</v>
      </c>
      <c r="J301">
        <v>8.7412</v>
      </c>
      <c r="K301">
        <v>6.37202</v>
      </c>
      <c r="L301">
        <v>29.217</v>
      </c>
      <c r="M301">
        <v>3.977751</v>
      </c>
      <c r="N301">
        <v>8.7423</v>
      </c>
      <c r="O301">
        <v>0.2456</v>
      </c>
      <c r="P301">
        <v>2.007</v>
      </c>
      <c r="Q301">
        <v>6.03189</v>
      </c>
      <c r="R301" s="5"/>
    </row>
    <row r="302" spans="1:18" ht="12.75">
      <c r="A302">
        <v>41</v>
      </c>
      <c r="B302">
        <v>6</v>
      </c>
      <c r="C302" s="2">
        <v>37673</v>
      </c>
      <c r="D302" s="1">
        <v>0.5350347222222223</v>
      </c>
      <c r="E302">
        <v>44.77115</v>
      </c>
      <c r="F302">
        <v>13.02781667</v>
      </c>
      <c r="G302">
        <v>40</v>
      </c>
      <c r="H302">
        <v>38.0417</v>
      </c>
      <c r="I302">
        <v>29.5435</v>
      </c>
      <c r="J302">
        <v>8.7554</v>
      </c>
      <c r="K302">
        <v>6.36988</v>
      </c>
      <c r="L302">
        <v>29.212</v>
      </c>
      <c r="M302">
        <v>3.979484</v>
      </c>
      <c r="N302">
        <v>8.7565</v>
      </c>
      <c r="O302">
        <v>0.2452</v>
      </c>
      <c r="P302">
        <v>1.998</v>
      </c>
      <c r="Q302">
        <v>6.03275</v>
      </c>
      <c r="R302" s="5"/>
    </row>
    <row r="303" spans="1:18" ht="12.75">
      <c r="A303">
        <v>41</v>
      </c>
      <c r="B303">
        <v>7</v>
      </c>
      <c r="C303" s="2">
        <v>37673</v>
      </c>
      <c r="D303" s="1">
        <v>0.536238425925926</v>
      </c>
      <c r="E303">
        <v>44.77115</v>
      </c>
      <c r="F303">
        <v>13.02781667</v>
      </c>
      <c r="G303">
        <v>40</v>
      </c>
      <c r="H303">
        <v>37.779</v>
      </c>
      <c r="I303">
        <v>29.4802</v>
      </c>
      <c r="J303">
        <v>7.8622</v>
      </c>
      <c r="K303">
        <v>6.51049</v>
      </c>
      <c r="L303">
        <v>20.12</v>
      </c>
      <c r="M303">
        <v>3.865275</v>
      </c>
      <c r="N303">
        <v>7.8624</v>
      </c>
      <c r="O303">
        <v>0.2265</v>
      </c>
      <c r="P303">
        <v>1.111</v>
      </c>
      <c r="Q303">
        <v>6.15238</v>
      </c>
      <c r="R303" s="5"/>
    </row>
    <row r="304" spans="1:18" ht="12.75">
      <c r="A304">
        <v>41</v>
      </c>
      <c r="B304">
        <v>8</v>
      </c>
      <c r="C304" s="2">
        <v>37673</v>
      </c>
      <c r="D304" s="1">
        <v>0.5363194444444445</v>
      </c>
      <c r="E304">
        <v>44.77115</v>
      </c>
      <c r="F304">
        <v>13.02781667</v>
      </c>
      <c r="G304">
        <v>40</v>
      </c>
      <c r="H304">
        <v>37.7911</v>
      </c>
      <c r="I304">
        <v>29.4824</v>
      </c>
      <c r="J304">
        <v>7.9092</v>
      </c>
      <c r="K304">
        <v>6.50304</v>
      </c>
      <c r="L304">
        <v>20.123</v>
      </c>
      <c r="M304">
        <v>3.871053</v>
      </c>
      <c r="N304">
        <v>7.9094</v>
      </c>
      <c r="O304">
        <v>0.2262</v>
      </c>
      <c r="P304">
        <v>1.111</v>
      </c>
      <c r="Q304">
        <v>6.14243</v>
      </c>
      <c r="R304" s="5"/>
    </row>
    <row r="305" spans="1:18" ht="12.75">
      <c r="A305">
        <v>41</v>
      </c>
      <c r="B305">
        <v>9</v>
      </c>
      <c r="C305" s="2">
        <v>37673</v>
      </c>
      <c r="D305" s="1">
        <v>0.5364351851851852</v>
      </c>
      <c r="E305">
        <v>44.77115</v>
      </c>
      <c r="F305">
        <v>13.02781667</v>
      </c>
      <c r="G305">
        <v>40</v>
      </c>
      <c r="H305">
        <v>37.7937</v>
      </c>
      <c r="I305">
        <v>29.4826</v>
      </c>
      <c r="J305">
        <v>7.921</v>
      </c>
      <c r="K305">
        <v>6.50119</v>
      </c>
      <c r="L305">
        <v>20.117</v>
      </c>
      <c r="M305">
        <v>3.872467</v>
      </c>
      <c r="N305">
        <v>7.9212</v>
      </c>
      <c r="O305">
        <v>0.2256</v>
      </c>
      <c r="P305">
        <v>1.103</v>
      </c>
      <c r="Q305">
        <v>6.13966</v>
      </c>
      <c r="R305" s="5"/>
    </row>
    <row r="306" spans="1:18" ht="12.75">
      <c r="A306">
        <v>41</v>
      </c>
      <c r="B306">
        <v>10</v>
      </c>
      <c r="C306" s="2">
        <v>37673</v>
      </c>
      <c r="D306" s="1">
        <v>0.5378703703703703</v>
      </c>
      <c r="E306">
        <v>44.77115</v>
      </c>
      <c r="F306">
        <v>13.02781667</v>
      </c>
      <c r="G306">
        <v>40</v>
      </c>
      <c r="H306">
        <v>37.1262</v>
      </c>
      <c r="I306">
        <v>29.1035</v>
      </c>
      <c r="J306">
        <v>6.9428</v>
      </c>
      <c r="K306">
        <v>6.67754</v>
      </c>
      <c r="L306">
        <v>10</v>
      </c>
      <c r="M306">
        <v>3.7152</v>
      </c>
      <c r="N306">
        <v>6.9421</v>
      </c>
      <c r="O306">
        <v>0.2364</v>
      </c>
      <c r="P306">
        <v>1.419</v>
      </c>
      <c r="Q306">
        <v>6.446</v>
      </c>
      <c r="R306" s="5"/>
    </row>
    <row r="307" spans="1:18" ht="12.75">
      <c r="A307">
        <v>41</v>
      </c>
      <c r="B307">
        <v>11</v>
      </c>
      <c r="C307" s="2">
        <v>37673</v>
      </c>
      <c r="D307" s="1">
        <v>0.537962962962963</v>
      </c>
      <c r="E307">
        <v>44.77115</v>
      </c>
      <c r="F307">
        <v>13.02781667</v>
      </c>
      <c r="G307">
        <v>40</v>
      </c>
      <c r="H307">
        <v>37.1162</v>
      </c>
      <c r="I307">
        <v>29.0959</v>
      </c>
      <c r="J307">
        <v>6.9407</v>
      </c>
      <c r="K307">
        <v>6.6783</v>
      </c>
      <c r="L307">
        <v>10.006</v>
      </c>
      <c r="M307">
        <v>3.714094</v>
      </c>
      <c r="N307">
        <v>6.94</v>
      </c>
      <c r="O307">
        <v>0.2355</v>
      </c>
      <c r="P307">
        <v>1.406</v>
      </c>
      <c r="Q307">
        <v>6.45769</v>
      </c>
      <c r="R307" s="5"/>
    </row>
    <row r="308" spans="1:18" ht="12.75">
      <c r="A308">
        <v>41</v>
      </c>
      <c r="B308">
        <v>12</v>
      </c>
      <c r="C308" s="2">
        <v>37673</v>
      </c>
      <c r="D308" s="1">
        <v>0.5380439814814815</v>
      </c>
      <c r="E308">
        <v>44.77115</v>
      </c>
      <c r="F308">
        <v>13.02781667</v>
      </c>
      <c r="G308">
        <v>40</v>
      </c>
      <c r="H308">
        <v>37.1235</v>
      </c>
      <c r="I308">
        <v>29.1013</v>
      </c>
      <c r="J308">
        <v>6.9434</v>
      </c>
      <c r="K308">
        <v>6.67757</v>
      </c>
      <c r="L308">
        <v>9.991</v>
      </c>
      <c r="M308">
        <v>3.715017</v>
      </c>
      <c r="N308">
        <v>6.9427</v>
      </c>
      <c r="O308">
        <v>0.2366</v>
      </c>
      <c r="P308">
        <v>1.407</v>
      </c>
      <c r="Q308">
        <v>6.45367</v>
      </c>
      <c r="R308" s="5"/>
    </row>
    <row r="309" spans="1:18" ht="12.75">
      <c r="A309">
        <v>41</v>
      </c>
      <c r="B309">
        <v>13</v>
      </c>
      <c r="C309" s="2">
        <v>37673</v>
      </c>
      <c r="D309" s="1">
        <v>0.5444907407407408</v>
      </c>
      <c r="E309">
        <v>44.77115</v>
      </c>
      <c r="F309">
        <v>13.02781667</v>
      </c>
      <c r="G309">
        <v>40</v>
      </c>
      <c r="H309">
        <v>36.9574</v>
      </c>
      <c r="I309">
        <v>28.9275</v>
      </c>
      <c r="J309">
        <v>7.2382</v>
      </c>
      <c r="K309">
        <v>6.63955</v>
      </c>
      <c r="L309">
        <v>0.999</v>
      </c>
      <c r="M309">
        <v>3.728138</v>
      </c>
      <c r="N309">
        <v>7.2366</v>
      </c>
      <c r="O309">
        <v>0.2012</v>
      </c>
      <c r="P309">
        <v>1.334</v>
      </c>
      <c r="Q309">
        <v>6.45536</v>
      </c>
      <c r="R309" s="5"/>
    </row>
    <row r="310" spans="1:18" ht="12.75">
      <c r="A310">
        <v>41</v>
      </c>
      <c r="B310">
        <v>14</v>
      </c>
      <c r="C310" s="2">
        <v>37673</v>
      </c>
      <c r="D310" s="1">
        <v>0.5445717592592593</v>
      </c>
      <c r="E310">
        <v>44.77115</v>
      </c>
      <c r="F310">
        <v>13.02781667</v>
      </c>
      <c r="G310">
        <v>40</v>
      </c>
      <c r="H310">
        <v>36.9578</v>
      </c>
      <c r="I310">
        <v>28.9284</v>
      </c>
      <c r="J310">
        <v>7.2339</v>
      </c>
      <c r="K310">
        <v>6.6402</v>
      </c>
      <c r="L310">
        <v>1.006</v>
      </c>
      <c r="M310">
        <v>3.727747</v>
      </c>
      <c r="N310">
        <v>7.2322</v>
      </c>
      <c r="O310">
        <v>0.2109</v>
      </c>
      <c r="P310">
        <v>1.335</v>
      </c>
      <c r="Q310">
        <v>6.45433</v>
      </c>
      <c r="R310" s="5"/>
    </row>
    <row r="311" spans="1:18" ht="12.75">
      <c r="A311">
        <v>41</v>
      </c>
      <c r="B311">
        <v>15</v>
      </c>
      <c r="C311" s="2">
        <v>37673</v>
      </c>
      <c r="D311" s="1">
        <v>0.5446412037037037</v>
      </c>
      <c r="E311">
        <v>44.77115</v>
      </c>
      <c r="F311">
        <v>13.02781667</v>
      </c>
      <c r="G311">
        <v>40</v>
      </c>
      <c r="H311">
        <v>36.9589</v>
      </c>
      <c r="I311">
        <v>28.9272</v>
      </c>
      <c r="J311">
        <v>7.248</v>
      </c>
      <c r="K311">
        <v>6.638</v>
      </c>
      <c r="L311">
        <v>1.005</v>
      </c>
      <c r="M311">
        <v>3.729212</v>
      </c>
      <c r="N311">
        <v>7.2463</v>
      </c>
      <c r="O311">
        <v>0.2027</v>
      </c>
      <c r="P311">
        <v>1.33</v>
      </c>
      <c r="Q311">
        <v>6.45636</v>
      </c>
      <c r="R311" s="5"/>
    </row>
    <row r="312" spans="1:18" ht="12.75">
      <c r="A312">
        <v>42</v>
      </c>
      <c r="B312">
        <v>1</v>
      </c>
      <c r="C312" s="2">
        <v>37673</v>
      </c>
      <c r="D312" s="1">
        <v>0.5985069444444444</v>
      </c>
      <c r="E312">
        <v>44.72515</v>
      </c>
      <c r="F312">
        <v>13.07471667</v>
      </c>
      <c r="G312">
        <v>41</v>
      </c>
      <c r="H312">
        <v>38.2305</v>
      </c>
      <c r="I312">
        <v>29.5775</v>
      </c>
      <c r="J312">
        <v>9.4307</v>
      </c>
      <c r="K312">
        <v>6.26739</v>
      </c>
      <c r="L312">
        <v>37.41</v>
      </c>
      <c r="M312">
        <v>4.066149</v>
      </c>
      <c r="N312">
        <v>9.4328</v>
      </c>
      <c r="O312">
        <v>0.2826</v>
      </c>
      <c r="P312">
        <v>0.909</v>
      </c>
      <c r="Q312">
        <v>6.04764</v>
      </c>
      <c r="R312" s="5"/>
    </row>
    <row r="313" spans="1:18" ht="12.75">
      <c r="A313">
        <v>42</v>
      </c>
      <c r="B313">
        <v>2</v>
      </c>
      <c r="C313" s="2">
        <v>37673</v>
      </c>
      <c r="D313" s="1">
        <v>0.598587962962963</v>
      </c>
      <c r="E313">
        <v>44.72515</v>
      </c>
      <c r="F313">
        <v>13.07471667</v>
      </c>
      <c r="G313">
        <v>41</v>
      </c>
      <c r="H313">
        <v>38.231</v>
      </c>
      <c r="I313">
        <v>29.5777</v>
      </c>
      <c r="J313">
        <v>9.4316</v>
      </c>
      <c r="K313">
        <v>6.26725</v>
      </c>
      <c r="L313">
        <v>37.401</v>
      </c>
      <c r="M313">
        <v>4.066285</v>
      </c>
      <c r="N313">
        <v>9.4337</v>
      </c>
      <c r="O313">
        <v>0.2853</v>
      </c>
      <c r="P313">
        <v>0.916</v>
      </c>
      <c r="Q313">
        <v>6.04308</v>
      </c>
      <c r="R313" s="5"/>
    </row>
    <row r="314" spans="1:18" ht="12.75">
      <c r="A314">
        <v>42</v>
      </c>
      <c r="B314">
        <v>3</v>
      </c>
      <c r="C314" s="2">
        <v>37673</v>
      </c>
      <c r="D314" s="1">
        <v>0.5986805555555555</v>
      </c>
      <c r="E314">
        <v>44.72515</v>
      </c>
      <c r="F314">
        <v>13.07471667</v>
      </c>
      <c r="G314">
        <v>41</v>
      </c>
      <c r="H314">
        <v>38.2311</v>
      </c>
      <c r="I314">
        <v>29.5777</v>
      </c>
      <c r="J314">
        <v>9.4321</v>
      </c>
      <c r="K314">
        <v>6.26718</v>
      </c>
      <c r="L314">
        <v>37.394</v>
      </c>
      <c r="M314">
        <v>4.066342</v>
      </c>
      <c r="N314">
        <v>9.4342</v>
      </c>
      <c r="O314">
        <v>0.2727</v>
      </c>
      <c r="P314">
        <v>0.908</v>
      </c>
      <c r="Q314">
        <v>6.04547</v>
      </c>
      <c r="R314" s="5"/>
    </row>
    <row r="315" spans="1:18" ht="12.75">
      <c r="A315">
        <v>42</v>
      </c>
      <c r="B315">
        <v>4</v>
      </c>
      <c r="C315" s="2">
        <v>37673</v>
      </c>
      <c r="D315" s="1">
        <v>0.5997222222222222</v>
      </c>
      <c r="E315">
        <v>44.72515</v>
      </c>
      <c r="F315">
        <v>13.07471667</v>
      </c>
      <c r="G315">
        <v>41</v>
      </c>
      <c r="H315">
        <v>38.1853</v>
      </c>
      <c r="I315">
        <v>29.5616</v>
      </c>
      <c r="J315">
        <v>9.3173</v>
      </c>
      <c r="K315">
        <v>6.28512</v>
      </c>
      <c r="L315">
        <v>25.332</v>
      </c>
      <c r="M315">
        <v>4.049602</v>
      </c>
      <c r="N315">
        <v>9.3179</v>
      </c>
      <c r="O315">
        <v>0.2683</v>
      </c>
      <c r="P315">
        <v>0.787</v>
      </c>
      <c r="Q315">
        <v>6.08071</v>
      </c>
      <c r="R315" s="5"/>
    </row>
    <row r="316" spans="1:18" ht="12.75">
      <c r="A316">
        <v>42</v>
      </c>
      <c r="B316">
        <v>5</v>
      </c>
      <c r="C316" s="2">
        <v>37673</v>
      </c>
      <c r="D316" s="1">
        <v>0.5999074074074074</v>
      </c>
      <c r="E316">
        <v>44.72515</v>
      </c>
      <c r="F316">
        <v>13.07471667</v>
      </c>
      <c r="G316">
        <v>41</v>
      </c>
      <c r="H316">
        <v>38.1873</v>
      </c>
      <c r="I316">
        <v>29.5637</v>
      </c>
      <c r="J316">
        <v>9.314</v>
      </c>
      <c r="K316">
        <v>6.28548</v>
      </c>
      <c r="L316">
        <v>25.325</v>
      </c>
      <c r="M316">
        <v>4.049465</v>
      </c>
      <c r="N316">
        <v>9.3147</v>
      </c>
      <c r="O316">
        <v>0.2768</v>
      </c>
      <c r="P316">
        <v>0.792</v>
      </c>
      <c r="Q316">
        <v>6.0823</v>
      </c>
      <c r="R316" s="5"/>
    </row>
    <row r="317" spans="1:18" ht="12.75">
      <c r="A317">
        <v>42</v>
      </c>
      <c r="B317">
        <v>6</v>
      </c>
      <c r="C317" s="2">
        <v>37673</v>
      </c>
      <c r="D317" s="1">
        <v>0.6000578703703704</v>
      </c>
      <c r="E317">
        <v>44.72515</v>
      </c>
      <c r="F317">
        <v>13.07471667</v>
      </c>
      <c r="G317">
        <v>41</v>
      </c>
      <c r="H317">
        <v>38.1873</v>
      </c>
      <c r="I317">
        <v>29.5638</v>
      </c>
      <c r="J317">
        <v>9.3133</v>
      </c>
      <c r="K317">
        <v>6.28559</v>
      </c>
      <c r="L317">
        <v>25.312</v>
      </c>
      <c r="M317">
        <v>4.049377</v>
      </c>
      <c r="N317">
        <v>9.3139</v>
      </c>
      <c r="O317">
        <v>0.2711</v>
      </c>
      <c r="P317">
        <v>0.787</v>
      </c>
      <c r="Q317">
        <v>6.0841</v>
      </c>
      <c r="R317" s="5"/>
    </row>
    <row r="318" spans="1:18" ht="12.75">
      <c r="A318">
        <v>42</v>
      </c>
      <c r="B318">
        <v>7</v>
      </c>
      <c r="C318" s="2">
        <v>37673</v>
      </c>
      <c r="D318" s="1">
        <v>0.6011689814814815</v>
      </c>
      <c r="E318">
        <v>44.72515</v>
      </c>
      <c r="F318">
        <v>13.07471667</v>
      </c>
      <c r="G318">
        <v>41</v>
      </c>
      <c r="H318">
        <v>38.1384</v>
      </c>
      <c r="I318">
        <v>29.5531</v>
      </c>
      <c r="J318">
        <v>9.151</v>
      </c>
      <c r="K318">
        <v>6.31035</v>
      </c>
      <c r="L318">
        <v>15.195</v>
      </c>
      <c r="M318">
        <v>4.027693</v>
      </c>
      <c r="N318">
        <v>9.1505</v>
      </c>
      <c r="O318">
        <v>0.2634</v>
      </c>
      <c r="P318">
        <v>0.799</v>
      </c>
      <c r="Q318">
        <v>6.10206</v>
      </c>
      <c r="R318" s="5"/>
    </row>
    <row r="319" spans="1:18" ht="12.75">
      <c r="A319">
        <v>42</v>
      </c>
      <c r="B319">
        <v>8</v>
      </c>
      <c r="C319" s="2">
        <v>37673</v>
      </c>
      <c r="D319" s="1">
        <v>0.6012847222222223</v>
      </c>
      <c r="E319">
        <v>44.72515</v>
      </c>
      <c r="F319">
        <v>13.07471667</v>
      </c>
      <c r="G319">
        <v>41</v>
      </c>
      <c r="H319">
        <v>38.1394</v>
      </c>
      <c r="I319">
        <v>29.5528</v>
      </c>
      <c r="J319">
        <v>9.1573</v>
      </c>
      <c r="K319">
        <v>6.30942</v>
      </c>
      <c r="L319">
        <v>15.191</v>
      </c>
      <c r="M319">
        <v>4.028428</v>
      </c>
      <c r="N319">
        <v>9.1568</v>
      </c>
      <c r="O319">
        <v>0.2641</v>
      </c>
      <c r="P319">
        <v>0.805</v>
      </c>
      <c r="Q319">
        <v>6.10952</v>
      </c>
      <c r="R319" s="5"/>
    </row>
    <row r="320" spans="1:18" ht="12.75">
      <c r="A320">
        <v>42</v>
      </c>
      <c r="B320">
        <v>9</v>
      </c>
      <c r="C320" s="2">
        <v>37673</v>
      </c>
      <c r="D320" s="1">
        <v>0.6013657407407408</v>
      </c>
      <c r="E320">
        <v>44.72515</v>
      </c>
      <c r="F320">
        <v>13.07471667</v>
      </c>
      <c r="G320">
        <v>41</v>
      </c>
      <c r="H320">
        <v>38.1385</v>
      </c>
      <c r="I320">
        <v>29.5528</v>
      </c>
      <c r="J320">
        <v>9.153</v>
      </c>
      <c r="K320">
        <v>6.31006</v>
      </c>
      <c r="L320">
        <v>15.179</v>
      </c>
      <c r="M320">
        <v>4.027905</v>
      </c>
      <c r="N320">
        <v>9.1526</v>
      </c>
      <c r="O320">
        <v>0.264</v>
      </c>
      <c r="P320">
        <v>0.799</v>
      </c>
      <c r="Q320">
        <v>6.10428</v>
      </c>
      <c r="R320" s="5"/>
    </row>
    <row r="321" spans="1:18" ht="12.75">
      <c r="A321">
        <v>42</v>
      </c>
      <c r="B321">
        <v>10</v>
      </c>
      <c r="C321" s="2">
        <v>37673</v>
      </c>
      <c r="D321" s="1">
        <v>0.6024189814814814</v>
      </c>
      <c r="E321">
        <v>44.72515</v>
      </c>
      <c r="F321">
        <v>13.07471667</v>
      </c>
      <c r="G321">
        <v>41</v>
      </c>
      <c r="H321">
        <v>38.0909</v>
      </c>
      <c r="I321">
        <v>29.5308</v>
      </c>
      <c r="J321">
        <v>9.0631</v>
      </c>
      <c r="K321">
        <v>6.32482</v>
      </c>
      <c r="L321">
        <v>1.115</v>
      </c>
      <c r="M321">
        <v>4.013477</v>
      </c>
      <c r="N321">
        <v>9.061</v>
      </c>
      <c r="O321">
        <v>0.248</v>
      </c>
      <c r="P321">
        <v>0.83</v>
      </c>
      <c r="Q321">
        <v>6.13856</v>
      </c>
      <c r="R321" s="5"/>
    </row>
    <row r="322" spans="1:18" ht="12.75">
      <c r="A322">
        <v>42</v>
      </c>
      <c r="B322">
        <v>11</v>
      </c>
      <c r="C322" s="2">
        <v>37673</v>
      </c>
      <c r="D322" s="1">
        <v>0.6025115740740741</v>
      </c>
      <c r="E322">
        <v>44.72515</v>
      </c>
      <c r="F322">
        <v>13.07471667</v>
      </c>
      <c r="G322">
        <v>41</v>
      </c>
      <c r="H322">
        <v>38.0881</v>
      </c>
      <c r="I322">
        <v>29.5288</v>
      </c>
      <c r="J322">
        <v>9.0615</v>
      </c>
      <c r="K322">
        <v>6.32515</v>
      </c>
      <c r="L322">
        <v>1.126</v>
      </c>
      <c r="M322">
        <v>4.013055</v>
      </c>
      <c r="N322">
        <v>9.0594</v>
      </c>
      <c r="O322">
        <v>0.2335</v>
      </c>
      <c r="P322">
        <v>0.827</v>
      </c>
      <c r="Q322">
        <v>6.14737</v>
      </c>
      <c r="R322" s="5"/>
    </row>
    <row r="323" spans="1:18" ht="12.75">
      <c r="A323">
        <v>42</v>
      </c>
      <c r="B323">
        <v>12</v>
      </c>
      <c r="C323" s="2">
        <v>37673</v>
      </c>
      <c r="D323" s="1">
        <v>0.6026041666666667</v>
      </c>
      <c r="E323">
        <v>44.72515</v>
      </c>
      <c r="F323">
        <v>13.07471667</v>
      </c>
      <c r="G323">
        <v>41</v>
      </c>
      <c r="H323">
        <v>38.0866</v>
      </c>
      <c r="I323">
        <v>29.5284</v>
      </c>
      <c r="J323">
        <v>9.057</v>
      </c>
      <c r="K323">
        <v>6.32584</v>
      </c>
      <c r="L323">
        <v>1.126</v>
      </c>
      <c r="M323">
        <v>4.012457</v>
      </c>
      <c r="N323">
        <v>9.055</v>
      </c>
      <c r="O323">
        <v>0.2972</v>
      </c>
      <c r="P323">
        <v>0.828</v>
      </c>
      <c r="Q323">
        <v>6.14468</v>
      </c>
      <c r="R323" s="5"/>
    </row>
    <row r="324" spans="1:18" ht="12.75">
      <c r="A324">
        <v>42</v>
      </c>
      <c r="B324">
        <v>13</v>
      </c>
      <c r="C324" s="2">
        <v>37673</v>
      </c>
      <c r="D324" s="1">
        <v>0.6027314814814815</v>
      </c>
      <c r="E324">
        <v>44.72515</v>
      </c>
      <c r="F324">
        <v>13.07471667</v>
      </c>
      <c r="G324">
        <v>41</v>
      </c>
      <c r="H324">
        <v>38.0832</v>
      </c>
      <c r="I324">
        <v>29.5281</v>
      </c>
      <c r="J324">
        <v>9.0428</v>
      </c>
      <c r="K324">
        <v>6.32797</v>
      </c>
      <c r="L324">
        <v>1.113</v>
      </c>
      <c r="M324">
        <v>4.010709</v>
      </c>
      <c r="N324">
        <v>9.0408</v>
      </c>
      <c r="O324">
        <v>0.2525</v>
      </c>
      <c r="P324">
        <v>0.829</v>
      </c>
      <c r="Q324">
        <v>6.14904</v>
      </c>
      <c r="R324" s="5"/>
    </row>
    <row r="325" spans="1:18" ht="12.75">
      <c r="A325">
        <v>42</v>
      </c>
      <c r="B325">
        <v>14</v>
      </c>
      <c r="C325" s="2">
        <v>37673</v>
      </c>
      <c r="D325" s="1">
        <v>0.6028240740740741</v>
      </c>
      <c r="E325">
        <v>44.72515</v>
      </c>
      <c r="F325">
        <v>13.07471667</v>
      </c>
      <c r="G325">
        <v>41</v>
      </c>
      <c r="H325">
        <v>38.0816</v>
      </c>
      <c r="I325">
        <v>29.5277</v>
      </c>
      <c r="J325">
        <v>9.0378</v>
      </c>
      <c r="K325">
        <v>6.32875</v>
      </c>
      <c r="L325">
        <v>1.104</v>
      </c>
      <c r="M325">
        <v>4.010038</v>
      </c>
      <c r="N325">
        <v>9.0357</v>
      </c>
      <c r="O325">
        <v>0.243</v>
      </c>
      <c r="P325">
        <v>0.828</v>
      </c>
      <c r="Q325">
        <v>6.14771</v>
      </c>
      <c r="R325" s="5"/>
    </row>
    <row r="326" spans="1:18" ht="12.75">
      <c r="A326">
        <v>42</v>
      </c>
      <c r="B326">
        <v>15</v>
      </c>
      <c r="C326" s="2">
        <v>37673</v>
      </c>
      <c r="D326" s="1">
        <v>0.6029513888888889</v>
      </c>
      <c r="E326">
        <v>44.72515</v>
      </c>
      <c r="F326">
        <v>13.07471667</v>
      </c>
      <c r="G326">
        <v>41</v>
      </c>
      <c r="H326">
        <v>38.0744</v>
      </c>
      <c r="I326">
        <v>29.5255</v>
      </c>
      <c r="J326">
        <v>9.0171</v>
      </c>
      <c r="K326">
        <v>6.33195</v>
      </c>
      <c r="L326">
        <v>1.091</v>
      </c>
      <c r="M326">
        <v>4.007273</v>
      </c>
      <c r="N326">
        <v>9.015</v>
      </c>
      <c r="O326">
        <v>0.5333</v>
      </c>
      <c r="P326">
        <v>0.829</v>
      </c>
      <c r="Q326">
        <v>6.15622</v>
      </c>
      <c r="R326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2003-02-17T15:25:56Z</dcterms:created>
  <dcterms:modified xsi:type="dcterms:W3CDTF">2003-02-22T13:58:58Z</dcterms:modified>
  <cp:category/>
  <cp:version/>
  <cp:contentType/>
  <cp:contentStatus/>
</cp:coreProperties>
</file>